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9030" windowWidth="20700" windowHeight="1665"/>
  </bookViews>
  <sheets>
    <sheet name="Appendix 1" sheetId="4" r:id="rId1"/>
    <sheet name="Appendix 2" sheetId="6" r:id="rId2"/>
    <sheet name="Appendix 3" sheetId="8" r:id="rId3"/>
    <sheet name="Appendix 4 " sheetId="3" r:id="rId4"/>
    <sheet name="Appendix 5" sheetId="2" r:id="rId5"/>
    <sheet name="Appendix 6" sheetId="1" r:id="rId6"/>
  </sheets>
  <definedNames>
    <definedName name="_xlnm._FilterDatabase" localSheetId="0" hidden="1">'Appendix 1'!$A$2:$I$2</definedName>
    <definedName name="_xlnm._FilterDatabase" localSheetId="3" hidden="1">'Appendix 4 '!$A$3:$J$80</definedName>
    <definedName name="_xlnm._FilterDatabase" localSheetId="4" hidden="1">'Appendix 5'!$B$3:$J$86</definedName>
    <definedName name="_xlnm._FilterDatabase" localSheetId="5" hidden="1">'Appendix 6'!$A$3:$I$89</definedName>
    <definedName name="MAR_ADDRESS" localSheetId="0">#REF!</definedName>
    <definedName name="MAR_ADDRESS" localSheetId="4">#REF!</definedName>
    <definedName name="MAR_ADDRESS" localSheetId="5">#REF!</definedName>
    <definedName name="MAR_ADDRESS">#REF!</definedName>
    <definedName name="MAR_AID" localSheetId="0">#REF!</definedName>
    <definedName name="MAR_AID" localSheetId="4">#REF!</definedName>
    <definedName name="MAR_AID" localSheetId="5">#REF!</definedName>
    <definedName name="MAR_AID">#REF!</definedName>
    <definedName name="MAR_BLOCK" localSheetId="0">#REF!</definedName>
    <definedName name="MAR_BLOCK" localSheetId="4">#REF!</definedName>
    <definedName name="MAR_BLOCK" localSheetId="5">#REF!</definedName>
    <definedName name="MAR_BLOCK">#REF!</definedName>
    <definedName name="MAR_INTERSECTION" localSheetId="0">#REF!</definedName>
    <definedName name="MAR_INTERSECTION" localSheetId="4">#REF!</definedName>
    <definedName name="MAR_INTERSECTION" localSheetId="5">#REF!</definedName>
    <definedName name="MAR_INTERSECTION">#REF!</definedName>
    <definedName name="MAR_PLACE_NAME" localSheetId="0">#REF!</definedName>
    <definedName name="MAR_PLACE_NAME" localSheetId="4">#REF!</definedName>
    <definedName name="MAR_PLACE_NAME" localSheetId="5">#REF!</definedName>
    <definedName name="MAR_PLACE_NAME">#REF!</definedName>
    <definedName name="_xlnm.Print_Area" localSheetId="0">'Appendix 1'!$A$1:$J$168</definedName>
    <definedName name="_xlnm.Print_Area" localSheetId="1">'Appendix 2'!$B$1:$I$46</definedName>
    <definedName name="_xlnm.Print_Area" localSheetId="2">'Appendix 3'!$A$1:$K$13</definedName>
    <definedName name="_xlnm.Print_Area" localSheetId="3">'Appendix 4 '!$A$1:$J$86</definedName>
    <definedName name="_xlnm.Print_Area" localSheetId="4">'Appendix 5'!$A$1:$J$86</definedName>
    <definedName name="_xlnm.Print_Area" localSheetId="5">'Appendix 6'!$A$1:$I$89</definedName>
  </definedNames>
  <calcPr calcId="145621"/>
</workbook>
</file>

<file path=xl/calcChain.xml><?xml version="1.0" encoding="utf-8"?>
<calcChain xmlns="http://schemas.openxmlformats.org/spreadsheetml/2006/main">
  <c r="I160" i="4" l="1"/>
  <c r="H160" i="4"/>
  <c r="C160" i="4"/>
  <c r="F79" i="3" l="1"/>
  <c r="B44" i="6" l="1"/>
  <c r="I44" i="6" l="1"/>
  <c r="H44" i="6"/>
  <c r="G44" i="6"/>
  <c r="F44" i="6"/>
  <c r="E44" i="6"/>
  <c r="G81" i="2" l="1"/>
  <c r="G160" i="4" l="1"/>
  <c r="H81" i="1" l="1"/>
  <c r="H36" i="3" l="1"/>
  <c r="G79" i="3"/>
  <c r="I81" i="2"/>
  <c r="F81" i="2"/>
  <c r="H81" i="2" s="1"/>
  <c r="E81" i="1"/>
  <c r="I81" i="1" s="1"/>
  <c r="H79" i="3" l="1"/>
  <c r="C10" i="6"/>
  <c r="C28" i="6"/>
  <c r="C38" i="6"/>
  <c r="C13" i="6"/>
  <c r="C26" i="6"/>
  <c r="C22" i="6"/>
  <c r="C19" i="6"/>
  <c r="C37" i="6"/>
  <c r="C29" i="6"/>
  <c r="C40" i="6"/>
  <c r="C16" i="6"/>
  <c r="C9" i="6"/>
  <c r="C17" i="6"/>
  <c r="C6" i="6"/>
  <c r="C41" i="6"/>
  <c r="C7" i="6"/>
  <c r="C8" i="6"/>
  <c r="C23" i="6"/>
  <c r="C12" i="6"/>
  <c r="C20" i="6"/>
  <c r="C34" i="6"/>
  <c r="C43" i="6"/>
  <c r="C36" i="6"/>
  <c r="C21" i="6"/>
  <c r="C33" i="6"/>
  <c r="C4" i="6"/>
  <c r="C11" i="6"/>
  <c r="C3" i="6"/>
  <c r="C32" i="6"/>
  <c r="C24" i="6"/>
  <c r="C25" i="6"/>
  <c r="C30" i="6"/>
  <c r="C18" i="6"/>
  <c r="C31" i="6"/>
  <c r="C39" i="6"/>
  <c r="C35" i="6"/>
  <c r="C14" i="6"/>
  <c r="C5" i="6"/>
  <c r="C15" i="6"/>
  <c r="C42" i="6"/>
  <c r="C27" i="6"/>
</calcChain>
</file>

<file path=xl/sharedStrings.xml><?xml version="1.0" encoding="utf-8"?>
<sst xmlns="http://schemas.openxmlformats.org/spreadsheetml/2006/main" count="1870" uniqueCount="503">
  <si>
    <t>Sector</t>
  </si>
  <si>
    <t>School ID</t>
  </si>
  <si>
    <t>School Name</t>
  </si>
  <si>
    <t>Ward</t>
  </si>
  <si>
    <r>
      <t>Total Building Enrollment, SY14-15</t>
    </r>
    <r>
      <rPr>
        <b/>
        <vertAlign val="superscript"/>
        <sz val="11"/>
        <color theme="0"/>
        <rFont val="Calibri"/>
        <family val="2"/>
        <scheme val="minor"/>
      </rPr>
      <t>1</t>
    </r>
  </si>
  <si>
    <r>
      <t>Boundary Participation Rate, SY14-15</t>
    </r>
    <r>
      <rPr>
        <b/>
        <vertAlign val="superscript"/>
        <sz val="11"/>
        <color theme="0"/>
        <rFont val="Calibri"/>
        <family val="2"/>
        <scheme val="minor"/>
      </rPr>
      <t>2</t>
    </r>
  </si>
  <si>
    <r>
      <t>% of In-Boundary Enrollment</t>
    </r>
    <r>
      <rPr>
        <b/>
        <vertAlign val="superscript"/>
        <sz val="11"/>
        <color theme="0"/>
        <rFont val="Calibri"/>
        <family val="2"/>
        <scheme val="minor"/>
      </rPr>
      <t>3</t>
    </r>
  </si>
  <si>
    <r>
      <t>Utilization</t>
    </r>
    <r>
      <rPr>
        <b/>
        <vertAlign val="superscript"/>
        <sz val="11"/>
        <color theme="0"/>
        <rFont val="Calibri"/>
        <family val="2"/>
        <scheme val="minor"/>
      </rPr>
      <t>5</t>
    </r>
  </si>
  <si>
    <t>DCPS</t>
  </si>
  <si>
    <t>Aiton ES</t>
  </si>
  <si>
    <t>533 48th Pl  NE</t>
  </si>
  <si>
    <t>Ward 7</t>
  </si>
  <si>
    <t>401 Eye St  SW</t>
  </si>
  <si>
    <t>Ward 6</t>
  </si>
  <si>
    <t>Bancroft ES</t>
  </si>
  <si>
    <t>1755 Newton St  NW</t>
  </si>
  <si>
    <t>Ward 1</t>
  </si>
  <si>
    <t>Barnard ES</t>
  </si>
  <si>
    <t>430 Decatur St  NW</t>
  </si>
  <si>
    <t>Ward 4</t>
  </si>
  <si>
    <t>Beers ES</t>
  </si>
  <si>
    <t>3600 Alabama Ave  SE</t>
  </si>
  <si>
    <t>Brent ES</t>
  </si>
  <si>
    <t>301 North Carolina Ave  SE</t>
  </si>
  <si>
    <t>Brightwood EC</t>
  </si>
  <si>
    <t>1300 Nicholson St NW</t>
  </si>
  <si>
    <t>1401 Michigan Ave  NE</t>
  </si>
  <si>
    <t>Ward 5</t>
  </si>
  <si>
    <t>Browne EC</t>
  </si>
  <si>
    <t>850 26th St  NE</t>
  </si>
  <si>
    <t>Bruce Monroe ES at Park View</t>
  </si>
  <si>
    <t>3560 Warder St  NW</t>
  </si>
  <si>
    <t>Burroughs EC</t>
  </si>
  <si>
    <t>1820 Monroe St  NE</t>
  </si>
  <si>
    <t>Burrville ES</t>
  </si>
  <si>
    <t>801 Division Ave  NE</t>
  </si>
  <si>
    <t>301 53rd St  SE</t>
  </si>
  <si>
    <t>215 G Street NE</t>
  </si>
  <si>
    <t>N/A</t>
  </si>
  <si>
    <t>Cleveland ES</t>
  </si>
  <si>
    <t>1825 8th St  NW</t>
  </si>
  <si>
    <t>Drew ES</t>
  </si>
  <si>
    <t>5600 Eads St  NE</t>
  </si>
  <si>
    <t>Eaton ES</t>
  </si>
  <si>
    <t>3301 Lowell St  NW</t>
  </si>
  <si>
    <t>Ward 3</t>
  </si>
  <si>
    <t>2425 N St  NW</t>
  </si>
  <si>
    <t>Ward 2</t>
  </si>
  <si>
    <t>Garfield ES</t>
  </si>
  <si>
    <t>2435 Alabama Ave  SE</t>
  </si>
  <si>
    <t>Ward 8</t>
  </si>
  <si>
    <t>Garrison ES</t>
  </si>
  <si>
    <t>1200 S St  NW</t>
  </si>
  <si>
    <t>2525 17th St NW</t>
  </si>
  <si>
    <t>Hearst ES</t>
  </si>
  <si>
    <t>3950 37th St  NW</t>
  </si>
  <si>
    <t>Hendley ES</t>
  </si>
  <si>
    <t>425 Chesapeake St  SE</t>
  </si>
  <si>
    <t>Houston ES</t>
  </si>
  <si>
    <t>1100 50th Pl  NE</t>
  </si>
  <si>
    <t>3219 O St  NW</t>
  </si>
  <si>
    <t>660 K Street NE</t>
  </si>
  <si>
    <t>Janney ES</t>
  </si>
  <si>
    <t>4130 Albemarle St  NW</t>
  </si>
  <si>
    <t>Ketcham ES</t>
  </si>
  <si>
    <t>1919 15th St  SE</t>
  </si>
  <si>
    <t>Key ES</t>
  </si>
  <si>
    <t>5001 Dana Pl  NW</t>
  </si>
  <si>
    <t>Kimball ES</t>
  </si>
  <si>
    <t>3375 Minnesota Ave  SE</t>
  </si>
  <si>
    <t>3200 6th St  SE</t>
  </si>
  <si>
    <t>Lafayette ES</t>
  </si>
  <si>
    <t>5701 Broad Branch Rd  NW</t>
  </si>
  <si>
    <t>Langdon EC</t>
  </si>
  <si>
    <t>1900 Evarts St  NE</t>
  </si>
  <si>
    <t>Langley EC</t>
  </si>
  <si>
    <t>101 T Street NE</t>
  </si>
  <si>
    <t>501 Riggs Road NE</t>
  </si>
  <si>
    <t>Leckie ES</t>
  </si>
  <si>
    <t>4201 M L  King Ave  SW</t>
  </si>
  <si>
    <t>659 G St  NE</t>
  </si>
  <si>
    <t>1500 Mississippi Ave. SE Washington</t>
  </si>
  <si>
    <t>Mann ES</t>
  </si>
  <si>
    <t>4430 Newark St NW</t>
  </si>
  <si>
    <t>Marie Reed ES</t>
  </si>
  <si>
    <t>2201 18th St. NW</t>
  </si>
  <si>
    <t>Maury ES</t>
  </si>
  <si>
    <t>1250 Constitution Ave NE</t>
  </si>
  <si>
    <t>Miner ES</t>
  </si>
  <si>
    <t>601 15th St  NE</t>
  </si>
  <si>
    <t>Moten ES</t>
  </si>
  <si>
    <t>1565 Morris Rd SE</t>
  </si>
  <si>
    <t>Murch ES</t>
  </si>
  <si>
    <t>4810 36th St  NW</t>
  </si>
  <si>
    <t>Nalle ES</t>
  </si>
  <si>
    <t>219 50th St  SE</t>
  </si>
  <si>
    <t>Noyes EC</t>
  </si>
  <si>
    <t>2725 10th St  NE</t>
  </si>
  <si>
    <t>Orr ES</t>
  </si>
  <si>
    <t>2200 Minnesota Ave  SE</t>
  </si>
  <si>
    <t>2020 19th St. NW</t>
  </si>
  <si>
    <t>2801 Calvert St NW</t>
  </si>
  <si>
    <t>Patterson ES</t>
  </si>
  <si>
    <t>4399 South Capitol Terr  SW</t>
  </si>
  <si>
    <t>Payne ES</t>
  </si>
  <si>
    <t>1445 C St SE</t>
  </si>
  <si>
    <t>Peabody ES</t>
  </si>
  <si>
    <t>425 C St NE</t>
  </si>
  <si>
    <t>Plummer ES</t>
  </si>
  <si>
    <t>4601 Texas Ave  SE</t>
  </si>
  <si>
    <t>Powell ES</t>
  </si>
  <si>
    <t>1350 Upshur St  NW</t>
  </si>
  <si>
    <t>Randle Highlands ES</t>
  </si>
  <si>
    <t>1650 30th St  SE</t>
  </si>
  <si>
    <t>Raymond EC</t>
  </si>
  <si>
    <t>915 Spring Rd  NW</t>
  </si>
  <si>
    <t>Ross ES</t>
  </si>
  <si>
    <t>1730 R St  NW</t>
  </si>
  <si>
    <t>Savoy ES</t>
  </si>
  <si>
    <t>2400 Shannon Pl SE</t>
  </si>
  <si>
    <t>920 F STREET NE</t>
  </si>
  <si>
    <t>Seaton ES</t>
  </si>
  <si>
    <t>1503 10th St  NW</t>
  </si>
  <si>
    <t>Shepherd ES</t>
  </si>
  <si>
    <t>7800 14th St  NW</t>
  </si>
  <si>
    <t>Simon ES</t>
  </si>
  <si>
    <t>401 Mississippi Ave  SE</t>
  </si>
  <si>
    <t>Smothers ES</t>
  </si>
  <si>
    <t>4400 Brooks St  NE</t>
  </si>
  <si>
    <t>Stanton ES</t>
  </si>
  <si>
    <t>2701 Naylor Rd  SE</t>
  </si>
  <si>
    <t>Stoddert ES</t>
  </si>
  <si>
    <t>4001 Calvert St  NW</t>
  </si>
  <si>
    <t>Takoma EC</t>
  </si>
  <si>
    <t>7010 Piney Branch Rd  NW</t>
  </si>
  <si>
    <t>Thomas ES</t>
  </si>
  <si>
    <t>650 Anacostia Ave NE</t>
  </si>
  <si>
    <t>Thomson ES</t>
  </si>
  <si>
    <t>1200 L St  NW</t>
  </si>
  <si>
    <t>Truesdell EC</t>
  </si>
  <si>
    <t>800 Ingraham St  NW</t>
  </si>
  <si>
    <t>Tubman ES</t>
  </si>
  <si>
    <t>3101 13th St  NW</t>
  </si>
  <si>
    <t>Turner ES</t>
  </si>
  <si>
    <t>3264 Stanton Rd SE</t>
  </si>
  <si>
    <t>Tyler ES</t>
  </si>
  <si>
    <t>1001 G St  SE</t>
  </si>
  <si>
    <t>1125 New Jersey Ave NW</t>
  </si>
  <si>
    <t>Watkins ES</t>
  </si>
  <si>
    <t>420 12th St SE</t>
  </si>
  <si>
    <t>West EC</t>
  </si>
  <si>
    <t>1338 Farragut St  NW</t>
  </si>
  <si>
    <t>Wheatley EC</t>
  </si>
  <si>
    <t>1299 Neal St NE</t>
  </si>
  <si>
    <t>Whittier EC</t>
  </si>
  <si>
    <t>6201 5th St  NW</t>
  </si>
  <si>
    <t>Total</t>
  </si>
  <si>
    <t>Grades Served</t>
  </si>
  <si>
    <t>PK3-5th</t>
  </si>
  <si>
    <t>PK3-8th</t>
  </si>
  <si>
    <t>PK3-7th</t>
  </si>
  <si>
    <t>PK4-5th</t>
  </si>
  <si>
    <t>4th-8th</t>
  </si>
  <si>
    <t>PK3-3rd</t>
  </si>
  <si>
    <t>PK3-KG</t>
  </si>
  <si>
    <t>1st-5th</t>
  </si>
  <si>
    <t>PCS</t>
  </si>
  <si>
    <t>908 Wahler Pl  SE</t>
  </si>
  <si>
    <t>1500 Mississippi Avenue SE</t>
  </si>
  <si>
    <t>KG-3rd</t>
  </si>
  <si>
    <t xml:space="preserve">2750 14th Street, NW </t>
  </si>
  <si>
    <t>PK3-PK4</t>
  </si>
  <si>
    <t>138 12th Street, NE</t>
  </si>
  <si>
    <t>320 21st Street NE</t>
  </si>
  <si>
    <t>801 7th St. SW</t>
  </si>
  <si>
    <t>2011 Savannah Terrace, SE</t>
  </si>
  <si>
    <t>2017 Savannah Terrace, SE</t>
  </si>
  <si>
    <t>410 8th St NW</t>
  </si>
  <si>
    <t>5th-10th</t>
  </si>
  <si>
    <r>
      <t>Bridges PCS</t>
    </r>
    <r>
      <rPr>
        <i/>
        <sz val="11"/>
        <color theme="1"/>
        <rFont val="Calibri"/>
        <family val="2"/>
        <scheme val="minor"/>
      </rPr>
      <t xml:space="preserve"> (Co-locating with Sharpe Health)</t>
    </r>
  </si>
  <si>
    <t>4300 13th Street, NW</t>
  </si>
  <si>
    <t>PK3-2nd</t>
  </si>
  <si>
    <t>Bridges PCS</t>
  </si>
  <si>
    <t>1244 Taylor Street, NW</t>
  </si>
  <si>
    <t>Bridges PCS-Main</t>
  </si>
  <si>
    <t>1250 Taylor St NW</t>
  </si>
  <si>
    <t>Briya PCS</t>
  </si>
  <si>
    <t>PK3-PK4, Adult</t>
  </si>
  <si>
    <t>3912 Georgia Ave NW</t>
  </si>
  <si>
    <t>2333 Ontario Rd NW</t>
  </si>
  <si>
    <t>100 Peabody Street, NW</t>
  </si>
  <si>
    <t>PK3-12th</t>
  </si>
  <si>
    <t>Cedar Tree Academy PCS</t>
  </si>
  <si>
    <t>701 Howard Road SE</t>
  </si>
  <si>
    <t>6008 Georgia Ave NW</t>
  </si>
  <si>
    <t>PK4-8th</t>
  </si>
  <si>
    <t>1503 East Capitol St SE</t>
  </si>
  <si>
    <t>220 HighView Pl SE</t>
  </si>
  <si>
    <t>510 Webster St NW</t>
  </si>
  <si>
    <t>711 N Street NW</t>
  </si>
  <si>
    <t>1217 W  Virginia Ave NE</t>
  </si>
  <si>
    <t>Community Academy Amos I</t>
  </si>
  <si>
    <t>1300 Allison St NW</t>
  </si>
  <si>
    <t>Community Academy Amos II</t>
  </si>
  <si>
    <t>33 Riggs Road NE</t>
  </si>
  <si>
    <t>PK3-1st</t>
  </si>
  <si>
    <t>1400 1st St NW</t>
  </si>
  <si>
    <t>Community Academy Online</t>
  </si>
  <si>
    <t>1351 Nicholson St NW</t>
  </si>
  <si>
    <t>KG-8th</t>
  </si>
  <si>
    <t>Creative Minds International PCS</t>
  </si>
  <si>
    <t>3224 16th St NW</t>
  </si>
  <si>
    <t>PK3-4th</t>
  </si>
  <si>
    <t>DC  Bilingual PCS</t>
  </si>
  <si>
    <t>3029 14th street NW</t>
  </si>
  <si>
    <t>1420 Columbia Road NW</t>
  </si>
  <si>
    <t>100 41st Street, NE</t>
  </si>
  <si>
    <t>707 Edgewood St NE</t>
  </si>
  <si>
    <t>701 Edgewood St NE</t>
  </si>
  <si>
    <t>DC Scholars PCS</t>
  </si>
  <si>
    <t>5601 East Capitol ST SE</t>
  </si>
  <si>
    <t>3100 Martin Luther King Jr Ave SE</t>
  </si>
  <si>
    <t>PK3-6th</t>
  </si>
  <si>
    <t>3400 Wheeler Rd SE</t>
  </si>
  <si>
    <t>1017 New Jersey Ave SE</t>
  </si>
  <si>
    <t>Early Childhood Academy PCS</t>
  </si>
  <si>
    <t>4025 9th St SE</t>
  </si>
  <si>
    <t>4301 9th Street SE</t>
  </si>
  <si>
    <t>3600 Georgia Ave NW</t>
  </si>
  <si>
    <t>5th-8th</t>
  </si>
  <si>
    <t>4501 Kansas Avenue, NW</t>
  </si>
  <si>
    <t>Elsie Whitlow Stokes Community Freedom PCS</t>
  </si>
  <si>
    <t>3700 Oakview Terrace NE</t>
  </si>
  <si>
    <t>2501 Martin Luther King Ave., SE</t>
  </si>
  <si>
    <t>725 19th Street, NE</t>
  </si>
  <si>
    <t>1345 Potomac Avenue, SE</t>
  </si>
  <si>
    <t>645 Milwaukee Place SE</t>
  </si>
  <si>
    <t>2959 Carlton Avenue, NE</t>
  </si>
  <si>
    <t>62 T Street NE</t>
  </si>
  <si>
    <t>KG-5th</t>
  </si>
  <si>
    <t>2917 8th St NE</t>
  </si>
  <si>
    <t>6200 Kansas Avenue NE</t>
  </si>
  <si>
    <t>6130 N Capitol St NW</t>
  </si>
  <si>
    <t>4600 Livingston Rd SE</t>
  </si>
  <si>
    <t>Inspired Teaching Demonstration PCS</t>
  </si>
  <si>
    <t>200 Douglas Street NE</t>
  </si>
  <si>
    <t>2600 Douglass Place SE</t>
  </si>
  <si>
    <t>1375 Mt Olivet Road NE</t>
  </si>
  <si>
    <t>421 P St NW</t>
  </si>
  <si>
    <t>4801 Benning Rd SE</t>
  </si>
  <si>
    <t>5300 Blaine Street NE</t>
  </si>
  <si>
    <t>1800 Perry Street NE</t>
  </si>
  <si>
    <t>1375 Missouri Ave NW</t>
  </si>
  <si>
    <t>Lee Montessori PCS</t>
  </si>
  <si>
    <t>301 Douglas Street NE</t>
  </si>
  <si>
    <t>1404 Jackson Street NE</t>
  </si>
  <si>
    <t>Meridian PCS</t>
  </si>
  <si>
    <t>2120 13th St NW</t>
  </si>
  <si>
    <t>Mundo Verde Bilingual PCS</t>
  </si>
  <si>
    <t>30 P Street NW</t>
  </si>
  <si>
    <t>4401 8th Street NE</t>
  </si>
  <si>
    <t>Roots PCS</t>
  </si>
  <si>
    <t>6222 North Capitol Street, NW</t>
  </si>
  <si>
    <t>15 Kennedy St NW</t>
  </si>
  <si>
    <r>
      <t>Sela PCS</t>
    </r>
    <r>
      <rPr>
        <i/>
        <sz val="11"/>
        <color theme="1"/>
        <rFont val="Calibri"/>
        <family val="2"/>
        <scheme val="minor"/>
      </rPr>
      <t xml:space="preserve"> (co-locating with Shining Stars Montessori PCS)</t>
    </r>
  </si>
  <si>
    <t>6015 Chillum Pl NE</t>
  </si>
  <si>
    <t>6017 Chillum Place NE</t>
  </si>
  <si>
    <t>Tree of Life Community PCS</t>
  </si>
  <si>
    <t>2315 18th Place NE</t>
  </si>
  <si>
    <t xml:space="preserve">1227 4th St NE </t>
  </si>
  <si>
    <t>5200 2nd Street, NW</t>
  </si>
  <si>
    <t>5th-12th</t>
  </si>
  <si>
    <t>Washington Yu Ying PCS</t>
  </si>
  <si>
    <t>220 Taylor Street, NE</t>
  </si>
  <si>
    <t>705 Edgewood St NE</t>
  </si>
  <si>
    <t>School Address, SY14-15</t>
  </si>
  <si>
    <t>PK3-5th Enrollment</t>
  </si>
  <si>
    <t>Washington Latin PCS MS</t>
  </si>
  <si>
    <t>100 Peabody St NW</t>
  </si>
  <si>
    <t>100 41st St NE</t>
  </si>
  <si>
    <t>4th-5th</t>
  </si>
  <si>
    <t>5601 East Capitol St SE</t>
  </si>
  <si>
    <t>Democracy Prep Congress Heights PCS</t>
  </si>
  <si>
    <t>4501 Kansas Ave NW</t>
  </si>
  <si>
    <t>2501 Martin Luther King Jr Ave SE</t>
  </si>
  <si>
    <t>4th-6th</t>
  </si>
  <si>
    <t>725 19th St  NE</t>
  </si>
  <si>
    <t>Sela PCS</t>
  </si>
  <si>
    <t>1345 Potomac Avenue SE</t>
  </si>
  <si>
    <t>2959 Carlton Avenue NE</t>
  </si>
  <si>
    <t>1st-4th</t>
  </si>
  <si>
    <t>1st-3rd</t>
  </si>
  <si>
    <t>5th-6th</t>
  </si>
  <si>
    <t>KG-1st</t>
  </si>
  <si>
    <t>1500 Mississippi Ave SE</t>
  </si>
  <si>
    <t xml:space="preserve">425 C St NE </t>
  </si>
  <si>
    <t xml:space="preserve">Two Rivers PCS </t>
  </si>
  <si>
    <t>1227 4th St NE</t>
  </si>
  <si>
    <t>5200 2nd Street NW</t>
  </si>
  <si>
    <t>220 Taylor Street NE</t>
  </si>
  <si>
    <t>420 12th St  SE</t>
  </si>
  <si>
    <t>Source: OSSE audited enrollment of grades, SY14-15</t>
  </si>
  <si>
    <t xml:space="preserve">*PCSB inputted the program capacity for the schools that did not respond by taking  125% of the school program’s 2014-15 audited enrollment. </t>
  </si>
  <si>
    <t>700***</t>
  </si>
  <si>
    <t>590**</t>
  </si>
  <si>
    <t>329**</t>
  </si>
  <si>
    <t>523**</t>
  </si>
  <si>
    <t>123**</t>
  </si>
  <si>
    <t>181**</t>
  </si>
  <si>
    <t>364**</t>
  </si>
  <si>
    <t>775*</t>
  </si>
  <si>
    <t>286**</t>
  </si>
  <si>
    <t>800***</t>
  </si>
  <si>
    <t>372*</t>
  </si>
  <si>
    <t>319***</t>
  </si>
  <si>
    <t xml:space="preserve">***School recently completed renovations to the building that added space or acquired new space in the same building in SY15-16. </t>
  </si>
  <si>
    <t>International Baccalaureate</t>
  </si>
  <si>
    <t>STEM</t>
  </si>
  <si>
    <t>Montessori</t>
  </si>
  <si>
    <t>Dual Language</t>
  </si>
  <si>
    <t>Arts Integration</t>
  </si>
  <si>
    <t>ü</t>
  </si>
  <si>
    <r>
      <t>ü</t>
    </r>
    <r>
      <rPr>
        <b/>
        <sz val="12"/>
        <color theme="1"/>
        <rFont val="Calibri"/>
        <family val="2"/>
        <scheme val="minor"/>
      </rPr>
      <t>*</t>
    </r>
  </si>
  <si>
    <t>H.D. Cooke ES</t>
  </si>
  <si>
    <t>Latin American Montessori Bilingual (LAMB) PCS</t>
  </si>
  <si>
    <t>Ludlow-Taylor ES</t>
  </si>
  <si>
    <t>Potomac Preparatory PCS</t>
  </si>
  <si>
    <t>Sources: PCSB "Find a School" and DCPS School Profiles</t>
  </si>
  <si>
    <t>*Seeking IB authorization</t>
  </si>
  <si>
    <t>Spanish</t>
  </si>
  <si>
    <t>Spanish, French</t>
  </si>
  <si>
    <t>Hebrew</t>
  </si>
  <si>
    <t>Chinese</t>
  </si>
  <si>
    <t>% of Enrollment that is PK3-5</t>
  </si>
  <si>
    <t>Appendix 1: Schools Serving PK3-5th Grades in SY2014-15</t>
  </si>
  <si>
    <t>3 and 4 Year Olds</t>
  </si>
  <si>
    <t>5 to 9 Year Olds</t>
  </si>
  <si>
    <t>Ward of Residence</t>
  </si>
  <si>
    <t>Max</t>
  </si>
  <si>
    <t>Min</t>
  </si>
  <si>
    <t>Citywide</t>
  </si>
  <si>
    <t>Appendix 3: Share of District of Columbia Students Enrolled in Private School, 2009-2013</t>
  </si>
  <si>
    <r>
      <t>Programmatic Capacity, SY14-15</t>
    </r>
    <r>
      <rPr>
        <b/>
        <vertAlign val="superscript"/>
        <sz val="11"/>
        <color theme="0"/>
        <rFont val="Calibri"/>
        <family val="2"/>
        <scheme val="minor"/>
      </rPr>
      <t xml:space="preserve">4 </t>
    </r>
  </si>
  <si>
    <r>
      <t xml:space="preserve"> Programmatic Capacity, SY14-15</t>
    </r>
    <r>
      <rPr>
        <b/>
        <vertAlign val="superscript"/>
        <sz val="11"/>
        <color theme="0"/>
        <rFont val="Calibri"/>
        <family val="2"/>
        <scheme val="minor"/>
      </rPr>
      <t xml:space="preserve">2 </t>
    </r>
  </si>
  <si>
    <t>Margin of Error (+/-)</t>
  </si>
  <si>
    <t xml:space="preserve">% Private School Enrollment </t>
  </si>
  <si>
    <t>% Private School Enrollment</t>
  </si>
  <si>
    <t>PK3-5th Enrollment, SY14-15</t>
  </si>
  <si>
    <t>Langley ES</t>
  </si>
  <si>
    <t>Community Academy Butler Global</t>
  </si>
  <si>
    <t>Appendix 6: Capacity and Utilization of DCPS School Buildings Serving PK3-5th Grades</t>
  </si>
  <si>
    <t>Achievement Prep PCS – Mississippi Ave Elementary</t>
  </si>
  <si>
    <t>Achievement Prep PCS – Wahler Place Middle</t>
  </si>
  <si>
    <t>Aiton Elementary School</t>
  </si>
  <si>
    <t>Amidon-Bowen Elementary School</t>
  </si>
  <si>
    <t>AppleTree Early Learning PCS – Parklands (Southeast)</t>
  </si>
  <si>
    <t>AppleTree Early Learning PCS – Columbia Heights</t>
  </si>
  <si>
    <t>AppleTree Early Learning PCS – Lincoln Park</t>
  </si>
  <si>
    <t>AppleTree Early Learning PCS – Oklahoma Ave</t>
  </si>
  <si>
    <t>AppleTree Early Learning PCS – Southwest</t>
  </si>
  <si>
    <t>Bancroft Elementary School</t>
  </si>
  <si>
    <t>Barnard Elementary School</t>
  </si>
  <si>
    <t>BASIS DC PCS</t>
  </si>
  <si>
    <t>Beers Elementary School</t>
  </si>
  <si>
    <t>Brent Elementary School</t>
  </si>
  <si>
    <t>Capital City PCS – Lower School</t>
  </si>
  <si>
    <t>Capital City PCS – Middle School</t>
  </si>
  <si>
    <t>Capitol Hill Montessori @ Logan</t>
  </si>
  <si>
    <t xml:space="preserve">Cedar Tree Academy PCS </t>
  </si>
  <si>
    <t>Center City PCS – Brightwood</t>
  </si>
  <si>
    <t>Center City PCS – Capitol Hill</t>
  </si>
  <si>
    <t>Center City PCS – Congress Heights</t>
  </si>
  <si>
    <t>Center City PCS – Petworth</t>
  </si>
  <si>
    <t>Center City PCS – Shaw</t>
  </si>
  <si>
    <t>Center City PCS – Trinidad</t>
  </si>
  <si>
    <t>DC Bilingual PCS</t>
  </si>
  <si>
    <t>DC Prep PCS – Benning Elementary</t>
  </si>
  <si>
    <t>DC Prep PCS – Benning Middle</t>
  </si>
  <si>
    <t>DC Prep PCS – Edgewood Elementary</t>
  </si>
  <si>
    <t>DC Prep PCS – Edgewood Middle</t>
  </si>
  <si>
    <t>E.L. Haynes PCS – Elementary School</t>
  </si>
  <si>
    <t>E.L. Haynes PCS – Middle School</t>
  </si>
  <si>
    <t>Eagle Academy PCS – New Jersey Avenue</t>
  </si>
  <si>
    <t>Eagle Academy PCS – The Eagle Center at McGogney</t>
  </si>
  <si>
    <t>Excel Academy PCS – DREAM</t>
  </si>
  <si>
    <t>Excel Academy PCS – LEAD</t>
  </si>
  <si>
    <t>Friendship PCS – Blow-Pierce Elementary</t>
  </si>
  <si>
    <t>Friendship PCS – Blow-Pierce Middle</t>
  </si>
  <si>
    <t>Friendship PCS – Chamberlain Elementary</t>
  </si>
  <si>
    <t>Friendship PCS – Chamberlain Middle</t>
  </si>
  <si>
    <t>Friendship PCS – Southeast Elementary Academy</t>
  </si>
  <si>
    <t>Friendship PCS – Woodridge Elementary</t>
  </si>
  <si>
    <t>Friendship PCS – Woodridge Middle</t>
  </si>
  <si>
    <t xml:space="preserve">Harmony DC PCS – School of Excellence </t>
  </si>
  <si>
    <t>Hope Community PCS – Lamond</t>
  </si>
  <si>
    <t>Hope Community PCS – Tolson</t>
  </si>
  <si>
    <t>Ingenuity Prep PCS</t>
  </si>
  <si>
    <t>KIPP DC – AIM Academy PCS</t>
  </si>
  <si>
    <t>KIPP DC – Arts and Technology Academy PCS</t>
  </si>
  <si>
    <t>KIPP DC – Connect Academy PCS</t>
  </si>
  <si>
    <t>KIPP DC – Discover Academy PCS</t>
  </si>
  <si>
    <t>KIPP DC – Grow Academy PCS</t>
  </si>
  <si>
    <t>KIPP DC – Heights Academy PCS</t>
  </si>
  <si>
    <t>KIPP DC – KEY Academy PCS</t>
  </si>
  <si>
    <t>KIPP DC – Lead Academy PCS</t>
  </si>
  <si>
    <t>KIPP DC – LEAP Academy PCS</t>
  </si>
  <si>
    <t>KIPP DC – Northeast Academy PCS</t>
  </si>
  <si>
    <t>KIPP DC – Promise Academy PCS</t>
  </si>
  <si>
    <t>KIPP DC – Quest Academy PCS</t>
  </si>
  <si>
    <t>KIPP DC – Spring Academy PCS</t>
  </si>
  <si>
    <t>KIPP DC – WILL Academy PCS</t>
  </si>
  <si>
    <t>Perry Street Preparatory PCS</t>
  </si>
  <si>
    <t>School-Within-School @ Goding</t>
  </si>
  <si>
    <t>Shining Stars Montessori Academy PCS</t>
  </si>
  <si>
    <t>William E. Doar, Jr. PCS for the Performing Arts</t>
  </si>
  <si>
    <r>
      <t xml:space="preserve">AppleTree Early Learning PCS – Southwest </t>
    </r>
    <r>
      <rPr>
        <i/>
        <sz val="11"/>
        <color theme="1"/>
        <rFont val="Calibri"/>
        <family val="2"/>
        <scheme val="minor"/>
      </rPr>
      <t>(co-locating with Jefferson MS)</t>
    </r>
  </si>
  <si>
    <t>AppleTree PCS – Parklands (Southeast) (Parklands &amp; Douglass Knoll)</t>
  </si>
  <si>
    <t>DC Prep PCS – Benning Elementary;  DC Prep PCS – Benning Middle</t>
  </si>
  <si>
    <r>
      <t xml:space="preserve">Democracy Prep Congress Heights PCS </t>
    </r>
    <r>
      <rPr>
        <i/>
        <sz val="11"/>
        <color theme="1"/>
        <rFont val="Calibri"/>
        <family val="2"/>
        <scheme val="minor"/>
      </rPr>
      <t>(co-locating with Imagine SE PCS)</t>
    </r>
  </si>
  <si>
    <t>Excel Academy PCS – DREAM;  Excel Academy PCS – LEAD</t>
  </si>
  <si>
    <t>Friendship PCS – Blow-Pierce Elementary;   Friendship PCS – Blow-Pierce Middle</t>
  </si>
  <si>
    <t>Friendship PCS – Chamberlain Elementary;   Friendship PCS – Chamberlain Middle</t>
  </si>
  <si>
    <t>Friendship PCS – Woodridge Elementary;   Friendship PCS – Woodridge Middle</t>
  </si>
  <si>
    <r>
      <t>Ingenuity Prep PCS</t>
    </r>
    <r>
      <rPr>
        <i/>
        <sz val="11"/>
        <color theme="1"/>
        <rFont val="Calibri"/>
        <family val="2"/>
        <scheme val="minor"/>
      </rPr>
      <t xml:space="preserve"> (co-locating with National Collegiate Prep PCS)</t>
    </r>
  </si>
  <si>
    <t>KIPP DC – AIM Academy PCS; KIPP DC – Discover Academy PCS; KIPP DC – Heights Academy PCS</t>
  </si>
  <si>
    <t>KIPP DC – Connect Academy PCS; KIPP DC – Spring Academy PCS; KIPP DC – Northeast Academy PCS</t>
  </si>
  <si>
    <t>KIPP DC – Grow Academy PCS; KIPP DC – Lead Academy PCS; KIPP DC – WILL Academy PCS</t>
  </si>
  <si>
    <t>KIPP DC – KEY Academy PCS; KIPP DC – LEAP Academy PCS;  KIPP DC – Promise Academy PCS</t>
  </si>
  <si>
    <t>KIPP DC – Quest Academy PCS; KIPP DC – Arts and Technology Academy PCS</t>
  </si>
  <si>
    <r>
      <t xml:space="preserve">Latin American Montessori Bilingual (LAMB) PCS – Missouri Ave </t>
    </r>
    <r>
      <rPr>
        <i/>
        <sz val="11"/>
        <color theme="1"/>
        <rFont val="Calibri"/>
        <family val="2"/>
        <scheme val="minor"/>
      </rPr>
      <t xml:space="preserve">(co-locating with Perry Street Prep PCS in the 1800 Perry St. building) </t>
    </r>
  </si>
  <si>
    <t>Mary McLeod Bethune Day Academy PCS – Slowe Campus</t>
  </si>
  <si>
    <r>
      <t xml:space="preserve">Perry Street Preparatory PCS </t>
    </r>
    <r>
      <rPr>
        <i/>
        <sz val="11"/>
        <color theme="1"/>
        <rFont val="Calibri"/>
        <family val="2"/>
        <scheme val="minor"/>
      </rPr>
      <t>(co-locating with LAMB PCS)</t>
    </r>
  </si>
  <si>
    <r>
      <t xml:space="preserve">Shining Stars Montessori Academy PCS </t>
    </r>
    <r>
      <rPr>
        <i/>
        <sz val="11"/>
        <color theme="1"/>
        <rFont val="Calibri"/>
        <family val="2"/>
        <scheme val="minor"/>
      </rPr>
      <t>(co-locating with Sela PCS)</t>
    </r>
  </si>
  <si>
    <t>Two Rivers PCS – Elementary Campus</t>
  </si>
  <si>
    <t>Bridges PCS – Main</t>
  </si>
  <si>
    <t>Brookland EC @ Bunker Hill</t>
  </si>
  <si>
    <t>C.W. Harris ES</t>
  </si>
  <si>
    <t>Francis-Stevens (School Without Walls @ Francis-Stevens)</t>
  </si>
  <si>
    <t>Hyde-Addison ES</t>
  </si>
  <si>
    <t>Ideal Academy PCS – North Capitol Street</t>
  </si>
  <si>
    <t>J.O. Wilson ES</t>
  </si>
  <si>
    <t>King ES</t>
  </si>
  <si>
    <t>LaSalle-Backus EC</t>
  </si>
  <si>
    <t>Latin American Montessori Bilingual (LAMB) PCS – Missouri Ave</t>
  </si>
  <si>
    <t>Malcolm X ES @ Green</t>
  </si>
  <si>
    <t xml:space="preserve">Oyster-Adams Bilingual School </t>
  </si>
  <si>
    <t>Walker-Jones EC</t>
  </si>
  <si>
    <t>Bruce-Monroe ES @ Park View</t>
  </si>
  <si>
    <t>Oyster-Adams Bilingual School (Oyster)</t>
  </si>
  <si>
    <t>Amidon-Bowen  ES</t>
  </si>
  <si>
    <t>Oyster-Adams Bilingual School (Adams)</t>
  </si>
  <si>
    <t>Peabody ES (Capitol Hill Cluster)</t>
  </si>
  <si>
    <t>Watkins ES (Capitol Hill Cluster)</t>
  </si>
  <si>
    <r>
      <t>Programmatic 
Capacity, SY14-15</t>
    </r>
    <r>
      <rPr>
        <b/>
        <vertAlign val="superscript"/>
        <sz val="11"/>
        <color theme="0"/>
        <rFont val="Calibri"/>
        <family val="2"/>
        <scheme val="minor"/>
      </rPr>
      <t>2</t>
    </r>
  </si>
  <si>
    <t>116/1122/3071</t>
  </si>
  <si>
    <t>1110/218</t>
  </si>
  <si>
    <t>1206/1138</t>
  </si>
  <si>
    <t>363/364</t>
  </si>
  <si>
    <t>365/366</t>
  </si>
  <si>
    <r>
      <t>Total Building 
Enrollment, SY14-15</t>
    </r>
    <r>
      <rPr>
        <b/>
        <vertAlign val="superscript"/>
        <sz val="11"/>
        <color theme="0"/>
        <rFont val="Calibri"/>
        <family val="2"/>
        <scheme val="minor"/>
      </rPr>
      <t>1</t>
    </r>
  </si>
  <si>
    <t>Notes: This appendix is organized at the school level and is based on a school program's unique code that is defined by OSSE's School and LEA Information Management System (SLIMS).</t>
  </si>
  <si>
    <r>
      <t>Total Enrollment 
(all grades)</t>
    </r>
    <r>
      <rPr>
        <b/>
        <vertAlign val="superscript"/>
        <sz val="11"/>
        <color theme="0"/>
        <rFont val="Calibri"/>
        <family val="2"/>
        <scheme val="minor"/>
      </rPr>
      <t>1</t>
    </r>
  </si>
  <si>
    <r>
      <t>Number of Buildings</t>
    </r>
    <r>
      <rPr>
        <b/>
        <vertAlign val="superscript"/>
        <sz val="11"/>
        <color theme="0"/>
        <rFont val="Calibri"/>
        <family val="2"/>
        <scheme val="minor"/>
      </rPr>
      <t>2</t>
    </r>
  </si>
  <si>
    <r>
      <t>Community Academy Amos I</t>
    </r>
    <r>
      <rPr>
        <vertAlign val="superscript"/>
        <sz val="11"/>
        <color theme="1"/>
        <rFont val="Calibri"/>
        <family val="2"/>
        <scheme val="minor"/>
      </rPr>
      <t>3</t>
    </r>
  </si>
  <si>
    <r>
      <t>Community Academy Amos II</t>
    </r>
    <r>
      <rPr>
        <vertAlign val="superscript"/>
        <sz val="11"/>
        <color theme="1"/>
        <rFont val="Calibri"/>
        <family val="2"/>
        <scheme val="minor"/>
      </rPr>
      <t>4</t>
    </r>
  </si>
  <si>
    <r>
      <t>Community Academy Butler Global</t>
    </r>
    <r>
      <rPr>
        <vertAlign val="superscript"/>
        <sz val="11"/>
        <color theme="1"/>
        <rFont val="Calibri"/>
        <family val="2"/>
        <scheme val="minor"/>
      </rPr>
      <t>5</t>
    </r>
  </si>
  <si>
    <r>
      <t>Community Academy Online</t>
    </r>
    <r>
      <rPr>
        <vertAlign val="superscript"/>
        <sz val="11"/>
        <color theme="1"/>
        <rFont val="Calibri"/>
        <family val="2"/>
        <scheme val="minor"/>
      </rPr>
      <t>5</t>
    </r>
  </si>
  <si>
    <r>
      <t>Tree of Life Community PCS</t>
    </r>
    <r>
      <rPr>
        <vertAlign val="superscript"/>
        <sz val="11"/>
        <color theme="1"/>
        <rFont val="Calibri"/>
        <family val="2"/>
        <scheme val="minor"/>
      </rPr>
      <t>6</t>
    </r>
  </si>
  <si>
    <r>
      <t xml:space="preserve">1 </t>
    </r>
    <r>
      <rPr>
        <sz val="10"/>
        <color rgb="FF000000"/>
        <rFont val="Calibri"/>
        <family val="2"/>
        <scheme val="minor"/>
      </rPr>
      <t xml:space="preserve">Total building enrollment includes all grades in the facility, which can include more than PK3-5 grades. </t>
    </r>
  </si>
  <si>
    <t>The following table shows the location of each school's building, its total enrollment, the number and share of enrollment that is just PK3-5, and programmatic capacities.</t>
  </si>
  <si>
    <t>Appendix 5: DCPS Building Enrollment and Program Capacity Serving PK3-5th Grades</t>
  </si>
  <si>
    <t xml:space="preserve">Source: American Community Survey, 2009-2013 5-Year Averages, Table S1401: SCHOOL ENROLLMENT </t>
  </si>
  <si>
    <t>**In order to approximate SY14-15 programmatic capacities, there were instances where SY2015-16 self-reported program capacities could not be used because the school moved building locations between SY2014-15 and SY2015-16 or closed entirely in SY2015-16. In these instances, the DME used the school's 2014-15 audited enrollment figure as a proxy for program capacity for that SY14-15 building.</t>
  </si>
  <si>
    <r>
      <t>Achievement Prep PCS – Mississippi Ave Elementary</t>
    </r>
    <r>
      <rPr>
        <i/>
        <sz val="11"/>
        <color theme="1"/>
        <rFont val="Calibri"/>
        <family val="2"/>
        <scheme val="minor"/>
      </rPr>
      <t xml:space="preserve"> (co-locating with Malcolm X @ Green)</t>
    </r>
  </si>
  <si>
    <t>Notes: This appendix is organized at the building level  and lists the multiple addresses associated with each school's unique ID defined by OSSE's School and LEA Infromation Management System (SLIMS).</t>
  </si>
  <si>
    <t>Appendix 2: Academic Programs at Schools Serving PK3-5th Grades in SY2014-15</t>
  </si>
  <si>
    <t>Note: This appendix is organized at the building level and lists the multiple addresses associated with each school's unique ID defined by OSSE's School and LEA Infromation Management System (SLIMS).</t>
  </si>
  <si>
    <t>Appendix 4: PCS Building Enrollment and Program Capacity Serving PK3-5th Grades</t>
  </si>
  <si>
    <r>
      <t xml:space="preserve">The following table shows the percent utilization of </t>
    </r>
    <r>
      <rPr>
        <i/>
        <sz val="10"/>
        <color rgb="FF000000"/>
        <rFont val="Calibri"/>
        <family val="2"/>
        <scheme val="minor"/>
      </rPr>
      <t>the full building</t>
    </r>
    <r>
      <rPr>
        <sz val="10"/>
        <color rgb="FF000000"/>
        <rFont val="Calibri"/>
        <family val="2"/>
        <scheme val="minor"/>
      </rPr>
      <t xml:space="preserve"> for each DCPS school serving PK3-5. Because some schools serve grades besides PK3-5, the utilization rate may include utilization for non-PK3-5 seats.  This table also highlights the boundary participation rates and the percentage of in-boundary students enrolled at the school (see below for more details on how these measures are calculated).</t>
    </r>
  </si>
  <si>
    <t>E.L. Haynes PCS – Elementary School; E.L. Haynes PCS – High School</t>
  </si>
  <si>
    <t>PK3-4th, 9th-12th</t>
  </si>
  <si>
    <t>1113/1211</t>
  </si>
  <si>
    <t>361/362</t>
  </si>
  <si>
    <t>209/214/242</t>
  </si>
  <si>
    <t>1129/190/121</t>
  </si>
  <si>
    <t>189/132/1121</t>
  </si>
  <si>
    <t>237/236</t>
  </si>
  <si>
    <t>Washington Latin PCS – Middle School; Washington Latin PCS – Upper School</t>
  </si>
  <si>
    <t>125/1118</t>
  </si>
  <si>
    <t>Capital City PCS – Lower School; Capital City PCS – Middle School; Capital City PCS – High School</t>
  </si>
  <si>
    <t>184/182/1207</t>
  </si>
  <si>
    <r>
      <rPr>
        <vertAlign val="superscript"/>
        <sz val="10"/>
        <color rgb="FF000000"/>
        <rFont val="Calibri"/>
        <family val="2"/>
        <scheme val="minor"/>
      </rPr>
      <t xml:space="preserve">2 </t>
    </r>
    <r>
      <rPr>
        <sz val="10"/>
        <color rgb="FF000000"/>
        <rFont val="Calibri"/>
        <family val="2"/>
        <scheme val="minor"/>
      </rPr>
      <t>DCPS programmatic capacity reflects the maximum number of students that can be housed at the school building given the schools’ existing educational programs, class size, and staffing. DCPS program capacities were developed by DGS, using consistent DCPS Educational Specification guidelines across all schools.</t>
    </r>
  </si>
  <si>
    <r>
      <rPr>
        <vertAlign val="superscript"/>
        <sz val="10"/>
        <color rgb="FF000000"/>
        <rFont val="Calibri"/>
        <family val="2"/>
        <scheme val="minor"/>
      </rPr>
      <t xml:space="preserve">2 </t>
    </r>
    <r>
      <rPr>
        <sz val="10"/>
        <color rgb="FF000000"/>
        <rFont val="Calibri"/>
        <family val="2"/>
        <scheme val="minor"/>
      </rPr>
      <t xml:space="preserve">PCS programmatic capacity reflects the maximum number of students that can be housed at the school building given the schools’ existing educational programs, class size, and staffing. PCS program capacities were self-reported by each public charter LEA for SY2015-16 in a survey administered by PCSB and developed in partnership with the DME. The response rate for the program capacity survey question was 94%. </t>
    </r>
  </si>
  <si>
    <r>
      <rPr>
        <vertAlign val="superscript"/>
        <sz val="10"/>
        <rFont val="Calibri"/>
        <family val="2"/>
        <scheme val="minor"/>
      </rPr>
      <t xml:space="preserve">5 </t>
    </r>
    <r>
      <rPr>
        <sz val="10"/>
        <rFont val="Calibri"/>
        <family val="2"/>
        <scheme val="minor"/>
      </rPr>
      <t xml:space="preserve">Utilization rates are total public school enrollment (all grades located in the building) divided by building capacity.  </t>
    </r>
  </si>
  <si>
    <r>
      <t xml:space="preserve">3 </t>
    </r>
    <r>
      <rPr>
        <sz val="10"/>
        <color rgb="FF000000"/>
        <rFont val="Calibri"/>
        <family val="2"/>
        <scheme val="minor"/>
      </rPr>
      <t xml:space="preserve">% of In-boundary enrollment is the number of students attending the school who live in the boundary divided by the total school enrollment as of SY14-15 . The number of in-boundary students is the numerator and the number of students enrolled at the school program is the denominator.                                                                                               </t>
    </r>
  </si>
  <si>
    <r>
      <rPr>
        <vertAlign val="superscript"/>
        <sz val="10"/>
        <color rgb="FF000000"/>
        <rFont val="Calibri"/>
        <family val="2"/>
        <scheme val="minor"/>
      </rPr>
      <t xml:space="preserve">4 </t>
    </r>
    <r>
      <rPr>
        <sz val="10"/>
        <color rgb="FF000000"/>
        <rFont val="Calibri"/>
        <family val="2"/>
        <scheme val="minor"/>
      </rPr>
      <t>DCPS programmatic capacity reflects the maximum number of students that can be housed at the school building given the schools’ existing educational programs, class size, and staffing. DCPS program capacities were developed by DGS, using consistent DCPS Educational Specification guidelines across all schools.</t>
    </r>
  </si>
  <si>
    <r>
      <t xml:space="preserve">2 </t>
    </r>
    <r>
      <rPr>
        <sz val="10"/>
        <color rgb="FF000000"/>
        <rFont val="Calibri"/>
        <family val="2"/>
        <scheme val="minor"/>
      </rPr>
      <t>Boundary participation rate is the percent of public school students living in each specific DCPS school’s boundary who attend the school. The numerator is the number of in-boundary students attending the school and the denominator is all public PK3-5 grade students living in the boundary.</t>
    </r>
  </si>
  <si>
    <r>
      <rPr>
        <vertAlign val="superscript"/>
        <sz val="10"/>
        <color rgb="FF000000"/>
        <rFont val="Calibri"/>
        <family val="2"/>
        <scheme val="minor"/>
      </rPr>
      <t xml:space="preserve">1 </t>
    </r>
    <r>
      <rPr>
        <sz val="10"/>
        <color rgb="FF000000"/>
        <rFont val="Calibri"/>
        <family val="2"/>
        <scheme val="minor"/>
      </rPr>
      <t>Total enrollment includes all grades associated with a school program's ID.</t>
    </r>
  </si>
  <si>
    <r>
      <rPr>
        <vertAlign val="superscript"/>
        <sz val="10"/>
        <color theme="1"/>
        <rFont val="Calibri"/>
        <family val="2"/>
        <scheme val="minor"/>
      </rPr>
      <t xml:space="preserve">2 </t>
    </r>
    <r>
      <rPr>
        <sz val="10"/>
        <color theme="1"/>
        <rFont val="Calibri"/>
        <family val="2"/>
        <scheme val="minor"/>
      </rPr>
      <t xml:space="preserve">This column highlights the number of buildings associated with each school program's unique ID (defined by SLIMS). </t>
    </r>
  </si>
  <si>
    <r>
      <t xml:space="preserve">3 </t>
    </r>
    <r>
      <rPr>
        <sz val="10"/>
        <color rgb="FF000000"/>
        <rFont val="Calibri"/>
        <family val="2"/>
        <scheme val="minor"/>
      </rPr>
      <t xml:space="preserve">The Community Academy Public Charter School's charter was revoked by PCSB at the end of SY14-15. DCPS assumed operations in SY15-16. </t>
    </r>
  </si>
  <si>
    <r>
      <t xml:space="preserve">4 </t>
    </r>
    <r>
      <rPr>
        <sz val="10"/>
        <color rgb="FF000000"/>
        <rFont val="Calibri"/>
        <family val="2"/>
        <scheme val="minor"/>
      </rPr>
      <t>The Community Academy Public Charter School's charter was revoked by PCSB at the end of SY14-15. DC Bilingual PCS relocated to this site in SY15-16.</t>
    </r>
  </si>
  <si>
    <r>
      <t xml:space="preserve">5 </t>
    </r>
    <r>
      <rPr>
        <sz val="10"/>
        <color rgb="FF000000"/>
        <rFont val="Calibri"/>
        <family val="2"/>
        <scheme val="minor"/>
      </rPr>
      <t xml:space="preserve">The Community Academy Public Charter School's charter was revoked by PCSB at the end of SY14-15. Friendship PCS assumed operations in SY15-16.                                                                                                           </t>
    </r>
  </si>
  <si>
    <r>
      <rPr>
        <vertAlign val="superscript"/>
        <sz val="10"/>
        <color rgb="FF000000"/>
        <rFont val="Calibri"/>
        <family val="2"/>
        <scheme val="minor"/>
      </rPr>
      <t xml:space="preserve">6 </t>
    </r>
    <r>
      <rPr>
        <sz val="10"/>
        <color rgb="FF000000"/>
        <rFont val="Calibri"/>
        <family val="2"/>
        <scheme val="minor"/>
      </rPr>
      <t>Closed in SY15-16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</si>
</sst>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vertAlign val="superscript"/>
      <sz val="11"/>
      <color theme="0"/>
      <name val="Calibri"/>
      <family val="2"/>
      <scheme val="minor"/>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u/>
      <sz val="11"/>
      <color indexed="1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2"/>
      <color indexed="8"/>
      <name val="Calibri"/>
      <family val="2"/>
    </font>
    <font>
      <sz val="10"/>
      <color rgb="FF000000"/>
      <name val="Arial"/>
      <family val="2"/>
    </font>
    <font>
      <sz val="8"/>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theme="1"/>
      <name val="Calibri"/>
      <family val="2"/>
      <scheme val="minor"/>
    </font>
    <font>
      <sz val="11"/>
      <name val="Calibri"/>
      <family val="2"/>
      <scheme val="minor"/>
    </font>
    <font>
      <sz val="10"/>
      <color rgb="FF000000"/>
      <name val="Calibri"/>
      <family val="2"/>
      <scheme val="minor"/>
    </font>
    <font>
      <b/>
      <sz val="14"/>
      <name val="Calibri"/>
      <family val="2"/>
      <scheme val="minor"/>
    </font>
    <font>
      <vertAlign val="superscript"/>
      <sz val="10"/>
      <color rgb="FF000000"/>
      <name val="Calibri"/>
      <family val="2"/>
      <scheme val="minor"/>
    </font>
    <font>
      <vertAlign val="superscript"/>
      <sz val="11"/>
      <color theme="1"/>
      <name val="Calibri"/>
      <family val="2"/>
      <scheme val="minor"/>
    </font>
    <font>
      <sz val="10"/>
      <color theme="1"/>
      <name val="Calibri"/>
      <family val="2"/>
      <scheme val="minor"/>
    </font>
    <font>
      <vertAlign val="superscript"/>
      <sz val="10"/>
      <color theme="1"/>
      <name val="Calibri"/>
      <family val="2"/>
      <scheme val="minor"/>
    </font>
    <font>
      <i/>
      <sz val="10"/>
      <color rgb="FF000000"/>
      <name val="Calibri"/>
      <family val="2"/>
      <scheme val="minor"/>
    </font>
    <font>
      <sz val="10"/>
      <name val="Calibri"/>
      <family val="2"/>
      <scheme val="minor"/>
    </font>
    <font>
      <b/>
      <sz val="14"/>
      <color theme="1"/>
      <name val="Calibri"/>
      <family val="2"/>
      <scheme val="minor"/>
    </font>
    <font>
      <b/>
      <sz val="12"/>
      <color theme="1"/>
      <name val="Wingdings"/>
      <charset val="2"/>
    </font>
    <font>
      <b/>
      <sz val="12"/>
      <color theme="1"/>
      <name val="Calibri"/>
      <family val="2"/>
      <scheme val="minor"/>
    </font>
    <font>
      <b/>
      <sz val="11"/>
      <color rgb="FFFFFFFF"/>
      <name val="Calibri"/>
      <family val="2"/>
      <scheme val="minor"/>
    </font>
    <font>
      <b/>
      <sz val="10"/>
      <color rgb="FFFFFFFF"/>
      <name val="Calibri"/>
      <family val="2"/>
      <scheme val="minor"/>
    </font>
    <font>
      <b/>
      <sz val="10"/>
      <color rgb="FF000000"/>
      <name val="Calibri"/>
      <family val="2"/>
      <scheme val="minor"/>
    </font>
    <font>
      <vertAlign val="superscript"/>
      <sz val="10"/>
      <name val="Calibri"/>
      <family val="2"/>
      <scheme val="minor"/>
    </font>
  </fonts>
  <fills count="6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theme="4"/>
      </patternFill>
    </fill>
    <fill>
      <patternFill patternType="solid">
        <fgColor theme="4" tint="0.79998168889431442"/>
        <bgColor theme="4" tint="0.7999816888943144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CE2EC"/>
        <bgColor indexed="64"/>
      </patternFill>
    </fill>
    <fill>
      <patternFill patternType="solid">
        <fgColor rgb="FFFFFF00"/>
        <bgColor indexed="64"/>
      </patternFill>
    </fill>
    <fill>
      <patternFill patternType="solid">
        <fgColor rgb="FF4F81BD"/>
        <bgColor indexed="64"/>
      </patternFill>
    </fill>
    <fill>
      <patternFill patternType="solid">
        <fgColor rgb="FFFFFFFF"/>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style="medium">
        <color indexed="64"/>
      </top>
      <bottom/>
      <diagonal/>
    </border>
    <border>
      <left style="thin">
        <color indexed="64"/>
      </left>
      <right style="thin">
        <color indexed="64"/>
      </right>
      <top style="thin">
        <color auto="1"/>
      </top>
      <bottom style="medium">
        <color indexed="64"/>
      </bottom>
      <diagonal/>
    </border>
    <border>
      <left style="thin">
        <color auto="1"/>
      </left>
      <right style="thin">
        <color auto="1"/>
      </right>
      <top/>
      <bottom style="medium">
        <color indexed="64"/>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rgb="FF4F81BD"/>
      </left>
      <right style="medium">
        <color rgb="FF4F81BD"/>
      </right>
      <top style="thin">
        <color rgb="FFA6B6CB"/>
      </top>
      <bottom style="thin">
        <color rgb="FFA6B6CB"/>
      </bottom>
      <diagonal/>
    </border>
    <border>
      <left style="medium">
        <color rgb="FF4F81BD"/>
      </left>
      <right style="medium">
        <color rgb="FF4F81BD"/>
      </right>
      <top/>
      <bottom style="thin">
        <color rgb="FFA6B6CB"/>
      </bottom>
      <diagonal/>
    </border>
    <border>
      <left style="medium">
        <color rgb="FF4F81BD"/>
      </left>
      <right/>
      <top/>
      <bottom/>
      <diagonal/>
    </border>
    <border>
      <left style="thin">
        <color indexed="64"/>
      </left>
      <right style="medium">
        <color rgb="FF4F81BD"/>
      </right>
      <top/>
      <bottom style="thin">
        <color rgb="FFA6B6CB"/>
      </bottom>
      <diagonal/>
    </border>
    <border>
      <left style="medium">
        <color rgb="FF4F81BD"/>
      </left>
      <right style="thin">
        <color indexed="64"/>
      </right>
      <top/>
      <bottom style="thin">
        <color rgb="FFA6B6CB"/>
      </bottom>
      <diagonal/>
    </border>
    <border>
      <left style="thin">
        <color indexed="64"/>
      </left>
      <right style="medium">
        <color rgb="FF4F81BD"/>
      </right>
      <top style="thin">
        <color rgb="FFA6B6CB"/>
      </top>
      <bottom style="thin">
        <color rgb="FFA6B6CB"/>
      </bottom>
      <diagonal/>
    </border>
    <border>
      <left style="medium">
        <color rgb="FF4F81BD"/>
      </left>
      <right style="thin">
        <color indexed="64"/>
      </right>
      <top style="thin">
        <color rgb="FFA6B6CB"/>
      </top>
      <bottom style="thin">
        <color rgb="FFA6B6CB"/>
      </bottom>
      <diagonal/>
    </border>
    <border>
      <left style="thin">
        <color indexed="64"/>
      </left>
      <right style="medium">
        <color rgb="FF4F81BD"/>
      </right>
      <top style="thin">
        <color rgb="FFA6B6CB"/>
      </top>
      <bottom style="thin">
        <color indexed="64"/>
      </bottom>
      <diagonal/>
    </border>
    <border>
      <left style="medium">
        <color rgb="FF4F81BD"/>
      </left>
      <right style="medium">
        <color rgb="FF4F81BD"/>
      </right>
      <top style="thin">
        <color rgb="FFA6B6CB"/>
      </top>
      <bottom style="thin">
        <color indexed="64"/>
      </bottom>
      <diagonal/>
    </border>
    <border>
      <left style="medium">
        <color rgb="FF4F81BD"/>
      </left>
      <right style="thin">
        <color indexed="64"/>
      </right>
      <top style="thin">
        <color rgb="FFA6B6CB"/>
      </top>
      <bottom style="thin">
        <color indexed="64"/>
      </bottom>
      <diagonal/>
    </border>
    <border>
      <left/>
      <right/>
      <top style="thin">
        <color indexed="64"/>
      </top>
      <bottom/>
      <diagonal/>
    </border>
    <border>
      <left style="thin">
        <color indexed="64"/>
      </left>
      <right/>
      <top style="thin">
        <color theme="4" tint="0.39997558519241921"/>
      </top>
      <bottom/>
      <diagonal/>
    </border>
  </borders>
  <cellStyleXfs count="218">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20" fillId="35" borderId="0" applyNumberFormat="0" applyBorder="0" applyAlignment="0" applyProtection="0"/>
    <xf numFmtId="0" fontId="1" fillId="14" borderId="0" applyNumberFormat="0" applyBorder="0" applyAlignment="0" applyProtection="0"/>
    <xf numFmtId="0" fontId="20" fillId="36" borderId="0" applyNumberFormat="0" applyBorder="0" applyAlignment="0" applyProtection="0"/>
    <xf numFmtId="0" fontId="1" fillId="18" borderId="0" applyNumberFormat="0" applyBorder="0" applyAlignment="0" applyProtection="0"/>
    <xf numFmtId="0" fontId="20" fillId="37" borderId="0" applyNumberFormat="0" applyBorder="0" applyAlignment="0" applyProtection="0"/>
    <xf numFmtId="0" fontId="1" fillId="22" borderId="0" applyNumberFormat="0" applyBorder="0" applyAlignment="0" applyProtection="0"/>
    <xf numFmtId="0" fontId="20" fillId="38" borderId="0" applyNumberFormat="0" applyBorder="0" applyAlignment="0" applyProtection="0"/>
    <xf numFmtId="0" fontId="1" fillId="26" borderId="0" applyNumberFormat="0" applyBorder="0" applyAlignment="0" applyProtection="0"/>
    <xf numFmtId="0" fontId="20" fillId="39" borderId="0" applyNumberFormat="0" applyBorder="0" applyAlignment="0" applyProtection="0"/>
    <xf numFmtId="0" fontId="1" fillId="30" borderId="0" applyNumberFormat="0" applyBorder="0" applyAlignment="0" applyProtection="0"/>
    <xf numFmtId="0" fontId="20" fillId="40" borderId="0" applyNumberFormat="0" applyBorder="0" applyAlignment="0" applyProtection="0"/>
    <xf numFmtId="0" fontId="1" fillId="11" borderId="0" applyNumberFormat="0" applyBorder="0" applyAlignment="0" applyProtection="0"/>
    <xf numFmtId="0" fontId="20" fillId="41" borderId="0" applyNumberFormat="0" applyBorder="0" applyAlignment="0" applyProtection="0"/>
    <xf numFmtId="0" fontId="1" fillId="15" borderId="0" applyNumberFormat="0" applyBorder="0" applyAlignment="0" applyProtection="0"/>
    <xf numFmtId="0" fontId="20" fillId="42" borderId="0" applyNumberFormat="0" applyBorder="0" applyAlignment="0" applyProtection="0"/>
    <xf numFmtId="0" fontId="1" fillId="19" borderId="0" applyNumberFormat="0" applyBorder="0" applyAlignment="0" applyProtection="0"/>
    <xf numFmtId="0" fontId="20" fillId="43" borderId="0" applyNumberFormat="0" applyBorder="0" applyAlignment="0" applyProtection="0"/>
    <xf numFmtId="0" fontId="1" fillId="23" borderId="0" applyNumberFormat="0" applyBorder="0" applyAlignment="0" applyProtection="0"/>
    <xf numFmtId="0" fontId="20" fillId="38" borderId="0" applyNumberFormat="0" applyBorder="0" applyAlignment="0" applyProtection="0"/>
    <xf numFmtId="0" fontId="1" fillId="27" borderId="0" applyNumberFormat="0" applyBorder="0" applyAlignment="0" applyProtection="0"/>
    <xf numFmtId="0" fontId="20" fillId="41" borderId="0" applyNumberFormat="0" applyBorder="0" applyAlignment="0" applyProtection="0"/>
    <xf numFmtId="0" fontId="1" fillId="31" borderId="0" applyNumberFormat="0" applyBorder="0" applyAlignment="0" applyProtection="0"/>
    <xf numFmtId="0" fontId="20" fillId="44" borderId="0" applyNumberFormat="0" applyBorder="0" applyAlignment="0" applyProtection="0"/>
    <xf numFmtId="0" fontId="17" fillId="12" borderId="0" applyNumberFormat="0" applyBorder="0" applyAlignment="0" applyProtection="0"/>
    <xf numFmtId="0" fontId="21" fillId="45" borderId="0" applyNumberFormat="0" applyBorder="0" applyAlignment="0" applyProtection="0"/>
    <xf numFmtId="0" fontId="17" fillId="16" borderId="0" applyNumberFormat="0" applyBorder="0" applyAlignment="0" applyProtection="0"/>
    <xf numFmtId="0" fontId="21" fillId="42" borderId="0" applyNumberFormat="0" applyBorder="0" applyAlignment="0" applyProtection="0"/>
    <xf numFmtId="0" fontId="17" fillId="20" borderId="0" applyNumberFormat="0" applyBorder="0" applyAlignment="0" applyProtection="0"/>
    <xf numFmtId="0" fontId="21" fillId="43" borderId="0" applyNumberFormat="0" applyBorder="0" applyAlignment="0" applyProtection="0"/>
    <xf numFmtId="0" fontId="17" fillId="24" borderId="0" applyNumberFormat="0" applyBorder="0" applyAlignment="0" applyProtection="0"/>
    <xf numFmtId="0" fontId="21" fillId="46" borderId="0" applyNumberFormat="0" applyBorder="0" applyAlignment="0" applyProtection="0"/>
    <xf numFmtId="0" fontId="17" fillId="28" borderId="0" applyNumberFormat="0" applyBorder="0" applyAlignment="0" applyProtection="0"/>
    <xf numFmtId="0" fontId="21" fillId="47" borderId="0" applyNumberFormat="0" applyBorder="0" applyAlignment="0" applyProtection="0"/>
    <xf numFmtId="0" fontId="17" fillId="32" borderId="0" applyNumberFormat="0" applyBorder="0" applyAlignment="0" applyProtection="0"/>
    <xf numFmtId="0" fontId="21" fillId="48" borderId="0" applyNumberFormat="0" applyBorder="0" applyAlignment="0" applyProtection="0"/>
    <xf numFmtId="0" fontId="17" fillId="9" borderId="0" applyNumberFormat="0" applyBorder="0" applyAlignment="0" applyProtection="0"/>
    <xf numFmtId="0" fontId="21" fillId="49" borderId="0" applyNumberFormat="0" applyBorder="0" applyAlignment="0" applyProtection="0"/>
    <xf numFmtId="0" fontId="17" fillId="13" borderId="0" applyNumberFormat="0" applyBorder="0" applyAlignment="0" applyProtection="0"/>
    <xf numFmtId="0" fontId="21" fillId="50" borderId="0" applyNumberFormat="0" applyBorder="0" applyAlignment="0" applyProtection="0"/>
    <xf numFmtId="0" fontId="17" fillId="17" borderId="0" applyNumberFormat="0" applyBorder="0" applyAlignment="0" applyProtection="0"/>
    <xf numFmtId="0" fontId="21" fillId="51" borderId="0" applyNumberFormat="0" applyBorder="0" applyAlignment="0" applyProtection="0"/>
    <xf numFmtId="0" fontId="17" fillId="21" borderId="0" applyNumberFormat="0" applyBorder="0" applyAlignment="0" applyProtection="0"/>
    <xf numFmtId="0" fontId="21" fillId="46" borderId="0" applyNumberFormat="0" applyBorder="0" applyAlignment="0" applyProtection="0"/>
    <xf numFmtId="0" fontId="17" fillId="25" borderId="0" applyNumberFormat="0" applyBorder="0" applyAlignment="0" applyProtection="0"/>
    <xf numFmtId="0" fontId="21" fillId="47" borderId="0" applyNumberFormat="0" applyBorder="0" applyAlignment="0" applyProtection="0"/>
    <xf numFmtId="0" fontId="17" fillId="29" borderId="0" applyNumberFormat="0" applyBorder="0" applyAlignment="0" applyProtection="0"/>
    <xf numFmtId="0" fontId="21" fillId="52" borderId="0" applyNumberFormat="0" applyBorder="0" applyAlignment="0" applyProtection="0"/>
    <xf numFmtId="0" fontId="7" fillId="3" borderId="0" applyNumberFormat="0" applyBorder="0" applyAlignment="0" applyProtection="0"/>
    <xf numFmtId="0" fontId="22" fillId="36" borderId="0" applyNumberFormat="0" applyBorder="0" applyAlignment="0" applyProtection="0"/>
    <xf numFmtId="0" fontId="11" fillId="6" borderId="4" applyNumberFormat="0" applyAlignment="0" applyProtection="0"/>
    <xf numFmtId="0" fontId="23" fillId="53" borderId="11" applyNumberFormat="0" applyAlignment="0" applyProtection="0"/>
    <xf numFmtId="0" fontId="23" fillId="53" borderId="11" applyNumberFormat="0" applyAlignment="0" applyProtection="0"/>
    <xf numFmtId="0" fontId="13" fillId="7" borderId="7" applyNumberFormat="0" applyAlignment="0" applyProtection="0"/>
    <xf numFmtId="0" fontId="24" fillId="54" borderId="12" applyNumberFormat="0" applyAlignment="0" applyProtection="0"/>
    <xf numFmtId="43" fontId="25" fillId="0" borderId="0" applyFont="0" applyFill="0" applyBorder="0" applyAlignment="0" applyProtection="0"/>
    <xf numFmtId="43" fontId="26"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26" fillId="0" borderId="0" applyFont="0" applyFill="0" applyBorder="0" applyAlignment="0" applyProtection="0"/>
    <xf numFmtId="43" fontId="26" fillId="0" borderId="0" applyFont="0" applyFill="0" applyBorder="0" applyAlignment="0" applyProtection="0"/>
    <xf numFmtId="43" fontId="25" fillId="0" borderId="0" applyFont="0" applyFill="0" applyBorder="0" applyAlignment="0" applyProtection="0"/>
    <xf numFmtId="41" fontId="26" fillId="0" borderId="0" applyFont="0" applyFill="0" applyBorder="0" applyAlignment="0" applyProtection="0">
      <alignment vertical="center"/>
    </xf>
    <xf numFmtId="44" fontId="26" fillId="0" borderId="0" applyFont="0" applyFill="0" applyBorder="0" applyAlignment="0" applyProtection="0">
      <alignment vertical="center"/>
    </xf>
    <xf numFmtId="44" fontId="26" fillId="0" borderId="0" applyFont="0" applyFill="0" applyBorder="0" applyAlignment="0" applyProtection="0">
      <alignment vertical="center"/>
    </xf>
    <xf numFmtId="42" fontId="26" fillId="0" borderId="0" applyFont="0" applyFill="0" applyBorder="0" applyAlignment="0" applyProtection="0">
      <alignment vertical="center"/>
    </xf>
    <xf numFmtId="0" fontId="15" fillId="0" borderId="0" applyNumberFormat="0" applyFill="0" applyBorder="0" applyAlignment="0" applyProtection="0"/>
    <xf numFmtId="0" fontId="27" fillId="0" borderId="0" applyNumberFormat="0" applyFill="0" applyBorder="0" applyAlignment="0" applyProtection="0"/>
    <xf numFmtId="0" fontId="6" fillId="2" borderId="0" applyNumberFormat="0" applyBorder="0" applyAlignment="0" applyProtection="0"/>
    <xf numFmtId="0" fontId="28" fillId="37" borderId="0" applyNumberFormat="0" applyBorder="0" applyAlignment="0" applyProtection="0"/>
    <xf numFmtId="0" fontId="3" fillId="0" borderId="1" applyNumberFormat="0" applyFill="0" applyAlignment="0" applyProtection="0"/>
    <xf numFmtId="0" fontId="29" fillId="0" borderId="13" applyNumberFormat="0" applyFill="0" applyAlignment="0" applyProtection="0"/>
    <xf numFmtId="0" fontId="4" fillId="0" borderId="2" applyNumberFormat="0" applyFill="0" applyAlignment="0" applyProtection="0"/>
    <xf numFmtId="0" fontId="30" fillId="0" borderId="14" applyNumberFormat="0" applyFill="0" applyAlignment="0" applyProtection="0"/>
    <xf numFmtId="0" fontId="5" fillId="0" borderId="3" applyNumberFormat="0" applyFill="0" applyAlignment="0" applyProtection="0"/>
    <xf numFmtId="0" fontId="31" fillId="0" borderId="15" applyNumberFormat="0" applyFill="0" applyAlignment="0" applyProtection="0"/>
    <xf numFmtId="0" fontId="5"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alignment vertical="center"/>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9" fillId="5" borderId="4" applyNumberFormat="0" applyAlignment="0" applyProtection="0"/>
    <xf numFmtId="0" fontId="35" fillId="40" borderId="11" applyNumberFormat="0" applyAlignment="0" applyProtection="0"/>
    <xf numFmtId="0" fontId="35" fillId="40" borderId="11" applyNumberFormat="0" applyAlignment="0" applyProtection="0"/>
    <xf numFmtId="0" fontId="12" fillId="0" borderId="6" applyNumberFormat="0" applyFill="0" applyAlignment="0" applyProtection="0"/>
    <xf numFmtId="0" fontId="36" fillId="0" borderId="16" applyNumberFormat="0" applyFill="0" applyAlignment="0" applyProtection="0"/>
    <xf numFmtId="0" fontId="8" fillId="4" borderId="0" applyNumberFormat="0" applyBorder="0" applyAlignment="0" applyProtection="0"/>
    <xf numFmtId="0" fontId="37" fillId="55" borderId="0" applyNumberFormat="0" applyBorder="0" applyAlignment="0" applyProtection="0"/>
    <xf numFmtId="0" fontId="1" fillId="0" borderId="0"/>
    <xf numFmtId="0" fontId="25" fillId="0" borderId="0"/>
    <xf numFmtId="0" fontId="26" fillId="0" borderId="0"/>
    <xf numFmtId="0" fontId="25" fillId="0" borderId="0"/>
    <xf numFmtId="0" fontId="19" fillId="0" borderId="0"/>
    <xf numFmtId="0" fontId="25" fillId="0" borderId="0"/>
    <xf numFmtId="0" fontId="25" fillId="0" borderId="0"/>
    <xf numFmtId="0" fontId="38" fillId="0" borderId="0"/>
    <xf numFmtId="0" fontId="1" fillId="0" borderId="0"/>
    <xf numFmtId="0" fontId="25" fillId="0" borderId="0"/>
    <xf numFmtId="0" fontId="1" fillId="0" borderId="0"/>
    <xf numFmtId="0" fontId="25" fillId="0" borderId="0"/>
    <xf numFmtId="0" fontId="1" fillId="0" borderId="0"/>
    <xf numFmtId="0" fontId="19" fillId="0" borderId="0"/>
    <xf numFmtId="0" fontId="39" fillId="0" borderId="0"/>
    <xf numFmtId="0" fontId="40" fillId="0" borderId="0"/>
    <xf numFmtId="0" fontId="40" fillId="0" borderId="0"/>
    <xf numFmtId="0" fontId="26" fillId="0" borderId="0"/>
    <xf numFmtId="0" fontId="25" fillId="0" borderId="0"/>
    <xf numFmtId="0" fontId="25" fillId="0" borderId="0"/>
    <xf numFmtId="0" fontId="39" fillId="0" borderId="0"/>
    <xf numFmtId="0" fontId="26" fillId="0" borderId="0"/>
    <xf numFmtId="0" fontId="1" fillId="0" borderId="0"/>
    <xf numFmtId="0" fontId="25" fillId="0" borderId="0"/>
    <xf numFmtId="0" fontId="25" fillId="0" borderId="0"/>
    <xf numFmtId="0" fontId="25" fillId="0" borderId="0"/>
    <xf numFmtId="0" fontId="25" fillId="0" borderId="0"/>
    <xf numFmtId="0" fontId="1" fillId="0" borderId="0"/>
    <xf numFmtId="0" fontId="26" fillId="0" borderId="0"/>
    <xf numFmtId="0" fontId="25" fillId="0" borderId="0"/>
    <xf numFmtId="0" fontId="1" fillId="0" borderId="0"/>
    <xf numFmtId="0" fontId="25" fillId="0" borderId="0"/>
    <xf numFmtId="0" fontId="26" fillId="0" borderId="0"/>
    <xf numFmtId="0" fontId="25" fillId="0" borderId="0"/>
    <xf numFmtId="0" fontId="25" fillId="0" borderId="0"/>
    <xf numFmtId="0" fontId="25" fillId="0" borderId="0"/>
    <xf numFmtId="0" fontId="26" fillId="0" borderId="0">
      <alignment vertical="center"/>
    </xf>
    <xf numFmtId="0" fontId="1" fillId="8" borderId="8" applyNumberFormat="0" applyFont="0" applyAlignment="0" applyProtection="0"/>
    <xf numFmtId="0" fontId="20" fillId="56" borderId="17" applyNumberFormat="0" applyFont="0" applyAlignment="0" applyProtection="0"/>
    <xf numFmtId="0" fontId="20" fillId="56" borderId="17" applyNumberFormat="0" applyFont="0" applyAlignment="0" applyProtection="0"/>
    <xf numFmtId="0" fontId="10" fillId="6" borderId="5" applyNumberFormat="0" applyAlignment="0" applyProtection="0"/>
    <xf numFmtId="0" fontId="41" fillId="53" borderId="18" applyNumberFormat="0" applyAlignment="0" applyProtection="0"/>
    <xf numFmtId="0" fontId="41" fillId="53" borderId="18"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5" fillId="0" borderId="0" applyFon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16" fillId="0" borderId="9" applyNumberFormat="0" applyFill="0" applyAlignment="0" applyProtection="0"/>
    <xf numFmtId="0" fontId="43" fillId="0" borderId="19" applyNumberFormat="0" applyFill="0" applyAlignment="0" applyProtection="0"/>
    <xf numFmtId="0" fontId="43" fillId="0" borderId="19" applyNumberFormat="0" applyFill="0" applyAlignment="0" applyProtection="0"/>
    <xf numFmtId="0" fontId="14" fillId="0" borderId="0" applyNumberFormat="0" applyFill="0" applyBorder="0" applyAlignment="0" applyProtection="0"/>
    <xf numFmtId="0" fontId="44" fillId="0" borderId="0" applyNumberFormat="0" applyFill="0" applyBorder="0" applyAlignment="0" applyProtection="0"/>
  </cellStyleXfs>
  <cellXfs count="195">
    <xf numFmtId="0" fontId="0" fillId="0" borderId="0" xfId="0"/>
    <xf numFmtId="0" fontId="16" fillId="0" borderId="0" xfId="0" applyFont="1" applyAlignment="1">
      <alignment horizontal="center" vertical="center" wrapText="1"/>
    </xf>
    <xf numFmtId="0" fontId="0" fillId="0" borderId="0" xfId="0" applyFill="1"/>
    <xf numFmtId="0" fontId="0" fillId="0" borderId="0" xfId="0" applyFill="1" applyAlignment="1"/>
    <xf numFmtId="0" fontId="19" fillId="0" borderId="0" xfId="0" applyFont="1" applyFill="1" applyBorder="1" applyAlignment="1">
      <alignment horizontal="left" wrapText="1"/>
    </xf>
    <xf numFmtId="9" fontId="0" fillId="0" borderId="0" xfId="0" applyNumberFormat="1" applyFill="1" applyAlignment="1"/>
    <xf numFmtId="9" fontId="0" fillId="0" borderId="0" xfId="0" applyNumberFormat="1" applyFill="1"/>
    <xf numFmtId="0" fontId="0" fillId="34" borderId="20" xfId="0" applyFont="1" applyFill="1" applyBorder="1" applyAlignment="1">
      <alignment horizontal="left"/>
    </xf>
    <xf numFmtId="0" fontId="19" fillId="0" borderId="0" xfId="0" applyFont="1" applyFill="1" applyBorder="1"/>
    <xf numFmtId="0" fontId="0" fillId="57" borderId="20" xfId="0" applyFont="1" applyFill="1" applyBorder="1" applyAlignment="1">
      <alignment horizontal="left"/>
    </xf>
    <xf numFmtId="0" fontId="19" fillId="0" borderId="0" xfId="0" applyFont="1" applyBorder="1"/>
    <xf numFmtId="0" fontId="0" fillId="58" borderId="0" xfId="0" applyFill="1"/>
    <xf numFmtId="0" fontId="0" fillId="0" borderId="0" xfId="0" applyBorder="1"/>
    <xf numFmtId="0" fontId="0" fillId="0" borderId="0" xfId="0" applyFont="1" applyFill="1"/>
    <xf numFmtId="0" fontId="0" fillId="0" borderId="0" xfId="0" applyFont="1" applyFill="1" applyBorder="1" applyAlignment="1">
      <alignment horizontal="left" wrapText="1"/>
    </xf>
    <xf numFmtId="0" fontId="0" fillId="0" borderId="0" xfId="0" applyFont="1" applyFill="1" applyAlignment="1">
      <alignment horizontal="left"/>
    </xf>
    <xf numFmtId="0" fontId="13" fillId="33" borderId="20" xfId="0" applyFont="1" applyFill="1" applyBorder="1" applyAlignment="1">
      <alignment horizontal="center" vertical="center" wrapText="1"/>
    </xf>
    <xf numFmtId="0" fontId="0" fillId="0" borderId="0" xfId="0" applyFill="1" applyAlignment="1">
      <alignment horizontal="center" vertical="center" wrapText="1"/>
    </xf>
    <xf numFmtId="0" fontId="0" fillId="0" borderId="20" xfId="0" applyFont="1" applyBorder="1" applyAlignment="1">
      <alignment horizontal="left"/>
    </xf>
    <xf numFmtId="49" fontId="0" fillId="34" borderId="20" xfId="0" applyNumberFormat="1" applyFont="1" applyFill="1" applyBorder="1" applyAlignment="1">
      <alignment horizontal="left"/>
    </xf>
    <xf numFmtId="0" fontId="0" fillId="0" borderId="10" xfId="0" applyFont="1" applyFill="1" applyBorder="1"/>
    <xf numFmtId="3" fontId="13" fillId="33" borderId="20" xfId="1" applyNumberFormat="1" applyFont="1" applyFill="1" applyBorder="1" applyAlignment="1">
      <alignment horizontal="center" vertical="center" wrapText="1"/>
    </xf>
    <xf numFmtId="3" fontId="0" fillId="34" borderId="20" xfId="0" applyNumberFormat="1" applyFont="1" applyFill="1" applyBorder="1" applyAlignment="1">
      <alignment horizontal="center"/>
    </xf>
    <xf numFmtId="3" fontId="0" fillId="0" borderId="20" xfId="0" applyNumberFormat="1" applyFont="1" applyBorder="1" applyAlignment="1">
      <alignment horizontal="center"/>
    </xf>
    <xf numFmtId="0" fontId="0" fillId="0" borderId="0" xfId="0" applyAlignment="1">
      <alignment horizontal="center"/>
    </xf>
    <xf numFmtId="9" fontId="0" fillId="0" borderId="0" xfId="0" applyNumberFormat="1" applyFont="1" applyFill="1" applyAlignment="1">
      <alignment horizontal="center"/>
    </xf>
    <xf numFmtId="0" fontId="0" fillId="0" borderId="20" xfId="0" applyBorder="1" applyAlignment="1">
      <alignment horizontal="center"/>
    </xf>
    <xf numFmtId="0" fontId="0" fillId="0" borderId="20" xfId="0" applyBorder="1"/>
    <xf numFmtId="0" fontId="0" fillId="0" borderId="20" xfId="0" applyFill="1" applyBorder="1"/>
    <xf numFmtId="0" fontId="19" fillId="0" borderId="20" xfId="0" applyFont="1" applyFill="1" applyBorder="1" applyAlignment="1">
      <alignment horizontal="center"/>
    </xf>
    <xf numFmtId="0" fontId="56" fillId="0" borderId="20" xfId="0" applyFont="1" applyFill="1" applyBorder="1" applyAlignment="1">
      <alignment horizontal="center"/>
    </xf>
    <xf numFmtId="0" fontId="0" fillId="0" borderId="20" xfId="0" applyFill="1" applyBorder="1" applyAlignment="1">
      <alignment horizontal="center"/>
    </xf>
    <xf numFmtId="0" fontId="0" fillId="0" borderId="20" xfId="0" applyFont="1" applyBorder="1"/>
    <xf numFmtId="0" fontId="56" fillId="0" borderId="20" xfId="0" applyFont="1" applyBorder="1" applyAlignment="1">
      <alignment horizontal="center"/>
    </xf>
    <xf numFmtId="0" fontId="16" fillId="0" borderId="0" xfId="0" applyFont="1"/>
    <xf numFmtId="0" fontId="16" fillId="0" borderId="0" xfId="0" applyFont="1" applyAlignment="1">
      <alignment horizontal="center"/>
    </xf>
    <xf numFmtId="0" fontId="55" fillId="0" borderId="0" xfId="0" applyFont="1" applyFill="1" applyAlignment="1">
      <alignment vertical="center"/>
    </xf>
    <xf numFmtId="0" fontId="51" fillId="0" borderId="0" xfId="0" applyFont="1"/>
    <xf numFmtId="0" fontId="49" fillId="0" borderId="0" xfId="0" applyFont="1" applyAlignment="1">
      <alignment vertical="center" wrapText="1"/>
    </xf>
    <xf numFmtId="0" fontId="13" fillId="33" borderId="20" xfId="0" applyFont="1" applyFill="1" applyBorder="1" applyAlignment="1">
      <alignment horizontal="left" vertical="center" wrapText="1"/>
    </xf>
    <xf numFmtId="9" fontId="13" fillId="33" borderId="20" xfId="2" applyFont="1" applyFill="1" applyBorder="1" applyAlignment="1">
      <alignment horizontal="center" vertical="center" wrapText="1"/>
    </xf>
    <xf numFmtId="9" fontId="13" fillId="33" borderId="20" xfId="1" applyNumberFormat="1" applyFont="1" applyFill="1" applyBorder="1" applyAlignment="1">
      <alignment horizontal="center" vertical="center" wrapText="1"/>
    </xf>
    <xf numFmtId="9" fontId="13" fillId="33" borderId="20" xfId="0" applyNumberFormat="1" applyFont="1" applyFill="1" applyBorder="1" applyAlignment="1">
      <alignment horizontal="left" vertical="center" wrapText="1"/>
    </xf>
    <xf numFmtId="1" fontId="13" fillId="33" borderId="20" xfId="0" applyNumberFormat="1" applyFont="1" applyFill="1" applyBorder="1" applyAlignment="1">
      <alignment horizontal="center" vertical="center" wrapText="1"/>
    </xf>
    <xf numFmtId="164" fontId="47" fillId="60" borderId="38" xfId="0" applyNumberFormat="1" applyFont="1" applyFill="1" applyBorder="1" applyAlignment="1">
      <alignment horizontal="center" vertical="center" wrapText="1"/>
    </xf>
    <xf numFmtId="164" fontId="47" fillId="60" borderId="38" xfId="2" applyNumberFormat="1" applyFont="1" applyFill="1" applyBorder="1" applyAlignment="1">
      <alignment horizontal="center" vertical="center" wrapText="1"/>
    </xf>
    <xf numFmtId="0" fontId="55" fillId="0" borderId="0" xfId="0" applyFont="1" applyFill="1" applyAlignment="1">
      <alignment horizontal="left" vertical="center"/>
    </xf>
    <xf numFmtId="0" fontId="55" fillId="0" borderId="0" xfId="0" applyFont="1" applyFill="1" applyBorder="1" applyAlignment="1">
      <alignment horizontal="left" vertical="center"/>
    </xf>
    <xf numFmtId="164" fontId="60" fillId="60" borderId="39" xfId="0" applyNumberFormat="1" applyFont="1" applyFill="1" applyBorder="1" applyAlignment="1">
      <alignment horizontal="center" vertical="center" wrapText="1"/>
    </xf>
    <xf numFmtId="164" fontId="60" fillId="60" borderId="39" xfId="2" applyNumberFormat="1" applyFont="1" applyFill="1" applyBorder="1" applyAlignment="1">
      <alignment horizontal="center" vertical="center" wrapText="1"/>
    </xf>
    <xf numFmtId="0" fontId="59" fillId="59" borderId="20" xfId="0" applyFont="1" applyFill="1" applyBorder="1" applyAlignment="1">
      <alignment horizontal="left" vertical="center" wrapText="1"/>
    </xf>
    <xf numFmtId="0" fontId="60" fillId="60" borderId="41" xfId="0" applyFont="1" applyFill="1" applyBorder="1" applyAlignment="1">
      <alignment horizontal="left" vertical="center" wrapText="1"/>
    </xf>
    <xf numFmtId="0" fontId="47" fillId="60" borderId="43" xfId="0" applyFont="1" applyFill="1" applyBorder="1" applyAlignment="1">
      <alignment horizontal="left" vertical="center" wrapText="1"/>
    </xf>
    <xf numFmtId="0" fontId="47" fillId="60" borderId="45" xfId="0" applyFont="1" applyFill="1" applyBorder="1" applyAlignment="1">
      <alignment horizontal="left" vertical="center" wrapText="1"/>
    </xf>
    <xf numFmtId="164" fontId="47" fillId="60" borderId="46" xfId="0" applyNumberFormat="1" applyFont="1" applyFill="1" applyBorder="1" applyAlignment="1">
      <alignment horizontal="center" vertical="center" wrapText="1"/>
    </xf>
    <xf numFmtId="164" fontId="47" fillId="60" borderId="46" xfId="2" applyNumberFormat="1" applyFont="1" applyFill="1" applyBorder="1" applyAlignment="1">
      <alignment horizontal="center" vertical="center" wrapText="1"/>
    </xf>
    <xf numFmtId="164" fontId="60" fillId="60" borderId="39" xfId="0" applyNumberFormat="1" applyFont="1" applyFill="1" applyBorder="1" applyAlignment="1">
      <alignment horizontal="left" vertical="center" wrapText="1"/>
    </xf>
    <xf numFmtId="164" fontId="47" fillId="60" borderId="38" xfId="0" applyNumberFormat="1" applyFont="1" applyFill="1" applyBorder="1" applyAlignment="1">
      <alignment horizontal="left" vertical="center" wrapText="1"/>
    </xf>
    <xf numFmtId="164" fontId="47" fillId="60" borderId="46" xfId="0" applyNumberFormat="1" applyFont="1" applyFill="1" applyBorder="1" applyAlignment="1">
      <alignment horizontal="left" vertical="center" wrapText="1"/>
    </xf>
    <xf numFmtId="164" fontId="0" fillId="0" borderId="0" xfId="2" applyNumberFormat="1" applyFont="1"/>
    <xf numFmtId="164" fontId="60" fillId="60" borderId="42" xfId="2" applyNumberFormat="1" applyFont="1" applyFill="1" applyBorder="1" applyAlignment="1">
      <alignment horizontal="center" vertical="center" wrapText="1"/>
    </xf>
    <xf numFmtId="164" fontId="47" fillId="60" borderId="44" xfId="2" applyNumberFormat="1" applyFont="1" applyFill="1" applyBorder="1" applyAlignment="1">
      <alignment horizontal="center" vertical="center" wrapText="1"/>
    </xf>
    <xf numFmtId="164" fontId="47" fillId="60" borderId="47" xfId="2" applyNumberFormat="1" applyFont="1" applyFill="1" applyBorder="1" applyAlignment="1">
      <alignment horizontal="center" vertical="center" wrapText="1"/>
    </xf>
    <xf numFmtId="0" fontId="0" fillId="0" borderId="20" xfId="0" applyFont="1" applyFill="1" applyBorder="1"/>
    <xf numFmtId="0" fontId="0" fillId="34" borderId="20" xfId="0" applyFont="1" applyFill="1" applyBorder="1" applyAlignment="1">
      <alignment horizontal="center"/>
    </xf>
    <xf numFmtId="0" fontId="0" fillId="0" borderId="20" xfId="0" applyFont="1" applyBorder="1" applyAlignment="1">
      <alignment horizontal="center"/>
    </xf>
    <xf numFmtId="0" fontId="16" fillId="0" borderId="0" xfId="0" applyFont="1" applyBorder="1" applyAlignment="1">
      <alignment horizontal="center" vertical="center" wrapText="1"/>
    </xf>
    <xf numFmtId="0" fontId="0" fillId="0" borderId="0" xfId="0" applyFill="1" applyAlignment="1">
      <alignment horizontal="center"/>
    </xf>
    <xf numFmtId="9" fontId="0" fillId="0" borderId="0" xfId="0" applyNumberFormat="1" applyFill="1" applyAlignment="1">
      <alignment horizontal="center"/>
    </xf>
    <xf numFmtId="0" fontId="0" fillId="0" borderId="0" xfId="0" applyFont="1" applyFill="1" applyAlignment="1">
      <alignment horizontal="center"/>
    </xf>
    <xf numFmtId="0" fontId="0" fillId="34" borderId="20" xfId="0" applyFont="1" applyFill="1" applyBorder="1" applyAlignment="1">
      <alignment horizontal="left" vertical="center"/>
    </xf>
    <xf numFmtId="0" fontId="0" fillId="34" borderId="20" xfId="0" applyFont="1" applyFill="1" applyBorder="1" applyAlignment="1">
      <alignment horizontal="center" vertical="center"/>
    </xf>
    <xf numFmtId="3" fontId="0" fillId="34" borderId="20" xfId="0" applyNumberFormat="1" applyFont="1" applyFill="1" applyBorder="1" applyAlignment="1">
      <alignment horizontal="center" vertical="center"/>
    </xf>
    <xf numFmtId="9" fontId="0" fillId="34" borderId="20" xfId="2" applyFont="1" applyFill="1" applyBorder="1" applyAlignment="1">
      <alignment horizontal="center"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0" fillId="0" borderId="20" xfId="0" applyFont="1" applyFill="1" applyBorder="1" applyAlignment="1">
      <alignment horizontal="center" vertical="center"/>
    </xf>
    <xf numFmtId="3" fontId="0" fillId="0" borderId="20" xfId="0" applyNumberFormat="1" applyFont="1" applyFill="1" applyBorder="1" applyAlignment="1">
      <alignment horizontal="center" vertical="center"/>
    </xf>
    <xf numFmtId="9" fontId="0" fillId="0" borderId="20" xfId="0" applyNumberFormat="1" applyFont="1" applyFill="1" applyBorder="1" applyAlignment="1">
      <alignment horizontal="center" vertical="center"/>
    </xf>
    <xf numFmtId="3" fontId="46" fillId="0" borderId="20" xfId="0" applyNumberFormat="1" applyFont="1" applyFill="1" applyBorder="1" applyAlignment="1">
      <alignment horizontal="center" vertical="center"/>
    </xf>
    <xf numFmtId="0" fontId="0" fillId="0" borderId="23" xfId="0" applyFont="1" applyFill="1" applyBorder="1" applyAlignment="1">
      <alignment horizontal="left" vertical="center"/>
    </xf>
    <xf numFmtId="0" fontId="0" fillId="0" borderId="22" xfId="0" applyFont="1" applyFill="1" applyBorder="1" applyAlignment="1">
      <alignment horizontal="left" vertical="center"/>
    </xf>
    <xf numFmtId="0" fontId="0" fillId="0" borderId="23" xfId="0" applyFont="1" applyFill="1" applyBorder="1" applyAlignment="1">
      <alignment horizontal="center" vertical="center"/>
    </xf>
    <xf numFmtId="3" fontId="0" fillId="0" borderId="23" xfId="0" applyNumberFormat="1" applyFont="1" applyFill="1" applyBorder="1" applyAlignment="1">
      <alignment horizontal="center" vertical="center"/>
    </xf>
    <xf numFmtId="9" fontId="0" fillId="0" borderId="23" xfId="0" applyNumberFormat="1" applyFont="1" applyFill="1" applyBorder="1" applyAlignment="1">
      <alignment horizontal="center" vertical="center"/>
    </xf>
    <xf numFmtId="0" fontId="0" fillId="57" borderId="24" xfId="0" applyFont="1" applyFill="1" applyBorder="1" applyAlignment="1">
      <alignment horizontal="left" vertical="center"/>
    </xf>
    <xf numFmtId="9" fontId="0" fillId="57" borderId="24" xfId="0" applyNumberFormat="1" applyFont="1" applyFill="1" applyBorder="1" applyAlignment="1">
      <alignment horizontal="center" vertical="center"/>
    </xf>
    <xf numFmtId="3" fontId="0" fillId="57" borderId="24" xfId="0" applyNumberFormat="1" applyFont="1" applyFill="1" applyBorder="1" applyAlignment="1">
      <alignment horizontal="center" vertical="center"/>
    </xf>
    <xf numFmtId="0" fontId="0" fillId="57" borderId="26" xfId="0" applyFont="1" applyFill="1" applyBorder="1" applyAlignment="1">
      <alignment horizontal="left" vertical="center"/>
    </xf>
    <xf numFmtId="9" fontId="0" fillId="57" borderId="26" xfId="0" applyNumberFormat="1" applyFont="1" applyFill="1" applyBorder="1" applyAlignment="1">
      <alignment horizontal="center" vertical="center"/>
    </xf>
    <xf numFmtId="3" fontId="0" fillId="57" borderId="26" xfId="0" applyNumberFormat="1" applyFont="1" applyFill="1" applyBorder="1" applyAlignment="1">
      <alignment horizontal="center" vertical="center"/>
    </xf>
    <xf numFmtId="0" fontId="0" fillId="0" borderId="28" xfId="0" applyFont="1" applyFill="1" applyBorder="1" applyAlignment="1">
      <alignment horizontal="left" vertical="center"/>
    </xf>
    <xf numFmtId="9" fontId="0" fillId="0" borderId="29" xfId="0" applyNumberFormat="1" applyFont="1" applyFill="1" applyBorder="1" applyAlignment="1">
      <alignment horizontal="center" vertical="center"/>
    </xf>
    <xf numFmtId="0" fontId="0" fillId="57" borderId="24" xfId="0" applyFont="1" applyFill="1" applyBorder="1" applyAlignment="1">
      <alignment horizontal="center" vertical="center"/>
    </xf>
    <xf numFmtId="0" fontId="0" fillId="57" borderId="20" xfId="0" applyFont="1" applyFill="1" applyBorder="1" applyAlignment="1">
      <alignment horizontal="left" vertical="center"/>
    </xf>
    <xf numFmtId="0" fontId="0" fillId="57" borderId="20" xfId="0" applyFont="1" applyFill="1" applyBorder="1" applyAlignment="1">
      <alignment horizontal="center" vertical="center"/>
    </xf>
    <xf numFmtId="9" fontId="0" fillId="57" borderId="20" xfId="0" applyNumberFormat="1" applyFont="1" applyFill="1" applyBorder="1" applyAlignment="1">
      <alignment horizontal="center" vertical="center"/>
    </xf>
    <xf numFmtId="3" fontId="0" fillId="57" borderId="20" xfId="0" applyNumberFormat="1" applyFont="1" applyFill="1" applyBorder="1" applyAlignment="1">
      <alignment horizontal="center" vertical="center"/>
    </xf>
    <xf numFmtId="0" fontId="0" fillId="57" borderId="26" xfId="0" applyFont="1" applyFill="1" applyBorder="1" applyAlignment="1">
      <alignment horizontal="center" vertical="center"/>
    </xf>
    <xf numFmtId="0" fontId="0" fillId="0" borderId="24" xfId="0" applyFont="1" applyFill="1" applyBorder="1" applyAlignment="1">
      <alignment horizontal="left" vertical="center"/>
    </xf>
    <xf numFmtId="0" fontId="0" fillId="0" borderId="24" xfId="0" applyFont="1" applyFill="1" applyBorder="1" applyAlignment="1">
      <alignment horizontal="center" vertical="center"/>
    </xf>
    <xf numFmtId="9" fontId="0" fillId="0" borderId="24" xfId="2" applyFont="1" applyFill="1" applyBorder="1" applyAlignment="1">
      <alignment horizontal="center" vertical="center"/>
    </xf>
    <xf numFmtId="3" fontId="0" fillId="0" borderId="24" xfId="0" applyNumberFormat="1" applyFont="1" applyFill="1" applyBorder="1" applyAlignment="1">
      <alignment horizontal="center" vertical="center"/>
    </xf>
    <xf numFmtId="9" fontId="0" fillId="0" borderId="20" xfId="2" applyFont="1" applyFill="1" applyBorder="1" applyAlignment="1">
      <alignment horizontal="center" vertical="center"/>
    </xf>
    <xf numFmtId="0" fontId="0" fillId="0" borderId="26" xfId="0" applyFont="1" applyFill="1" applyBorder="1" applyAlignment="1">
      <alignment horizontal="left" vertical="center"/>
    </xf>
    <xf numFmtId="0" fontId="0" fillId="0" borderId="26" xfId="0" applyFont="1" applyFill="1" applyBorder="1" applyAlignment="1">
      <alignment horizontal="center" vertical="center"/>
    </xf>
    <xf numFmtId="9" fontId="0" fillId="0" borderId="26" xfId="2" applyFont="1" applyFill="1" applyBorder="1" applyAlignment="1">
      <alignment horizontal="center" vertical="center"/>
    </xf>
    <xf numFmtId="3" fontId="0" fillId="0" borderId="26" xfId="0" applyNumberFormat="1" applyFont="1" applyFill="1" applyBorder="1" applyAlignment="1">
      <alignment horizontal="center" vertical="center"/>
    </xf>
    <xf numFmtId="0" fontId="0" fillId="57" borderId="30" xfId="0" applyFont="1" applyFill="1" applyBorder="1" applyAlignment="1">
      <alignment horizontal="left" vertical="center"/>
    </xf>
    <xf numFmtId="0" fontId="0" fillId="57" borderId="31" xfId="0" applyFont="1" applyFill="1" applyBorder="1" applyAlignment="1">
      <alignment horizontal="left" vertical="center"/>
    </xf>
    <xf numFmtId="0" fontId="0" fillId="57" borderId="30" xfId="0" applyFont="1" applyFill="1" applyBorder="1" applyAlignment="1">
      <alignment horizontal="center" vertical="center"/>
    </xf>
    <xf numFmtId="3" fontId="0" fillId="57" borderId="30" xfId="0" applyNumberFormat="1" applyFont="1" applyFill="1" applyBorder="1" applyAlignment="1">
      <alignment horizontal="center" vertical="center"/>
    </xf>
    <xf numFmtId="9" fontId="0" fillId="57" borderId="30" xfId="0" applyNumberFormat="1" applyFont="1" applyFill="1" applyBorder="1" applyAlignment="1">
      <alignment horizontal="center" vertical="center"/>
    </xf>
    <xf numFmtId="0" fontId="0" fillId="57" borderId="21" xfId="0" applyFont="1" applyFill="1" applyBorder="1" applyAlignment="1">
      <alignment horizontal="left" vertical="center"/>
    </xf>
    <xf numFmtId="0" fontId="0" fillId="0" borderId="31" xfId="0" applyFont="1" applyFill="1" applyBorder="1" applyAlignment="1">
      <alignment horizontal="left" vertical="center"/>
    </xf>
    <xf numFmtId="0" fontId="0" fillId="0" borderId="30" xfId="0" applyFont="1" applyFill="1" applyBorder="1" applyAlignment="1">
      <alignment horizontal="left" vertical="center"/>
    </xf>
    <xf numFmtId="0" fontId="0" fillId="0" borderId="30" xfId="0" applyFont="1" applyFill="1" applyBorder="1" applyAlignment="1">
      <alignment horizontal="center" vertical="center"/>
    </xf>
    <xf numFmtId="3" fontId="0" fillId="0" borderId="30" xfId="0" applyNumberFormat="1" applyFont="1" applyFill="1" applyBorder="1" applyAlignment="1">
      <alignment horizontal="center" vertical="center"/>
    </xf>
    <xf numFmtId="9" fontId="0" fillId="0" borderId="30" xfId="0" applyNumberFormat="1" applyFont="1" applyFill="1" applyBorder="1" applyAlignment="1">
      <alignment horizontal="center" vertical="center"/>
    </xf>
    <xf numFmtId="0" fontId="0" fillId="57" borderId="23" xfId="0" applyFont="1" applyFill="1" applyBorder="1" applyAlignment="1">
      <alignment horizontal="left" vertical="center"/>
    </xf>
    <xf numFmtId="0" fontId="0" fillId="57" borderId="22" xfId="0" applyFont="1" applyFill="1" applyBorder="1" applyAlignment="1">
      <alignment horizontal="left" vertical="center"/>
    </xf>
    <xf numFmtId="0" fontId="0" fillId="57" borderId="23" xfId="0" applyFont="1" applyFill="1" applyBorder="1" applyAlignment="1">
      <alignment horizontal="center" vertical="center"/>
    </xf>
    <xf numFmtId="3" fontId="0" fillId="57" borderId="23" xfId="0" applyNumberFormat="1" applyFont="1" applyFill="1" applyBorder="1" applyAlignment="1">
      <alignment horizontal="center" vertical="center"/>
    </xf>
    <xf numFmtId="9" fontId="0" fillId="57" borderId="23" xfId="0" applyNumberFormat="1" applyFont="1" applyFill="1" applyBorder="1" applyAlignment="1">
      <alignment horizontal="center" vertical="center"/>
    </xf>
    <xf numFmtId="0" fontId="0" fillId="0" borderId="24" xfId="0" applyFont="1" applyBorder="1" applyAlignment="1">
      <alignment horizontal="left" vertical="center"/>
    </xf>
    <xf numFmtId="9" fontId="0" fillId="0" borderId="25" xfId="0" applyNumberFormat="1" applyFont="1" applyFill="1" applyBorder="1" applyAlignment="1">
      <alignment horizontal="center" vertical="center"/>
    </xf>
    <xf numFmtId="9" fontId="0" fillId="0" borderId="27" xfId="0" applyNumberFormat="1"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32" xfId="0" applyFont="1" applyFill="1" applyBorder="1" applyAlignment="1">
      <alignment horizontal="left" vertical="center"/>
    </xf>
    <xf numFmtId="9" fontId="0" fillId="0" borderId="24" xfId="0" applyNumberFormat="1" applyFont="1" applyFill="1" applyBorder="1" applyAlignment="1">
      <alignment horizontal="center" vertical="center"/>
    </xf>
    <xf numFmtId="0" fontId="0" fillId="0" borderId="33" xfId="0" applyFont="1" applyFill="1" applyBorder="1" applyAlignment="1">
      <alignment horizontal="left" vertical="center"/>
    </xf>
    <xf numFmtId="9" fontId="0" fillId="0" borderId="26" xfId="0" applyNumberFormat="1" applyFont="1" applyFill="1" applyBorder="1" applyAlignment="1">
      <alignment horizontal="center" vertical="center"/>
    </xf>
    <xf numFmtId="0" fontId="59" fillId="59" borderId="20" xfId="0" applyFont="1" applyFill="1" applyBorder="1" applyAlignment="1">
      <alignment horizontal="center" vertical="center" wrapText="1"/>
    </xf>
    <xf numFmtId="0" fontId="0" fillId="0" borderId="29" xfId="0" applyFont="1" applyFill="1" applyBorder="1" applyAlignment="1">
      <alignment horizontal="left" vertical="center"/>
    </xf>
    <xf numFmtId="0" fontId="0" fillId="0" borderId="29" xfId="0" applyFont="1" applyFill="1" applyBorder="1" applyAlignment="1">
      <alignment horizontal="center" vertical="center"/>
    </xf>
    <xf numFmtId="3" fontId="0" fillId="0" borderId="29" xfId="0" applyNumberFormat="1" applyFont="1" applyFill="1" applyBorder="1" applyAlignment="1">
      <alignment horizontal="center" vertical="center"/>
    </xf>
    <xf numFmtId="0" fontId="48" fillId="0" borderId="0" xfId="0" applyFont="1" applyBorder="1" applyAlignment="1">
      <alignment vertical="center"/>
    </xf>
    <xf numFmtId="0" fontId="55" fillId="0" borderId="0" xfId="0" applyFont="1" applyFill="1" applyAlignment="1">
      <alignment vertical="center" wrapText="1"/>
    </xf>
    <xf numFmtId="0" fontId="54" fillId="0" borderId="0" xfId="0" applyFont="1" applyBorder="1" applyAlignment="1">
      <alignment vertical="center" wrapText="1"/>
    </xf>
    <xf numFmtId="0" fontId="47" fillId="0" borderId="0" xfId="0" applyFont="1" applyAlignment="1">
      <alignment vertical="center" wrapText="1"/>
    </xf>
    <xf numFmtId="0" fontId="47" fillId="0" borderId="0" xfId="0" applyFont="1" applyAlignment="1">
      <alignment vertical="center"/>
    </xf>
    <xf numFmtId="0" fontId="51" fillId="0" borderId="0" xfId="0" applyFont="1" applyBorder="1" applyAlignment="1">
      <alignment wrapText="1"/>
    </xf>
    <xf numFmtId="9" fontId="0" fillId="34" borderId="20" xfId="0" applyNumberFormat="1" applyFont="1" applyFill="1" applyBorder="1" applyAlignment="1">
      <alignment horizontal="center"/>
    </xf>
    <xf numFmtId="9" fontId="0" fillId="0" borderId="20" xfId="0" applyNumberFormat="1" applyFont="1" applyBorder="1" applyAlignment="1">
      <alignment horizontal="center"/>
    </xf>
    <xf numFmtId="0" fontId="58" fillId="59" borderId="20" xfId="0" applyFont="1" applyFill="1" applyBorder="1" applyAlignment="1">
      <alignment horizontal="center" vertical="center" wrapText="1"/>
    </xf>
    <xf numFmtId="0" fontId="0" fillId="34" borderId="49" xfId="0" applyFont="1" applyFill="1" applyBorder="1" applyAlignment="1">
      <alignment horizontal="left" vertical="center"/>
    </xf>
    <xf numFmtId="9" fontId="13" fillId="33" borderId="20" xfId="0" applyNumberFormat="1" applyFont="1" applyFill="1" applyBorder="1" applyAlignment="1">
      <alignment horizontal="center" vertical="center" wrapText="1"/>
    </xf>
    <xf numFmtId="0" fontId="51" fillId="0" borderId="0" xfId="0" applyFont="1" applyAlignment="1">
      <alignment wrapText="1"/>
    </xf>
    <xf numFmtId="3" fontId="0" fillId="0" borderId="0" xfId="0" applyNumberFormat="1"/>
    <xf numFmtId="0" fontId="48" fillId="0" borderId="34" xfId="0" applyFont="1" applyBorder="1" applyAlignment="1">
      <alignment horizontal="center" vertical="center"/>
    </xf>
    <xf numFmtId="0" fontId="47" fillId="0" borderId="0" xfId="0" applyFont="1" applyAlignment="1">
      <alignment horizontal="left" vertical="center"/>
    </xf>
    <xf numFmtId="0" fontId="49" fillId="0" borderId="0" xfId="0" applyFont="1" applyFill="1" applyAlignment="1">
      <alignment horizontal="left" vertical="center"/>
    </xf>
    <xf numFmtId="0" fontId="51" fillId="0" borderId="0" xfId="0" applyFont="1" applyAlignment="1">
      <alignment horizontal="left" wrapText="1"/>
    </xf>
    <xf numFmtId="0" fontId="51" fillId="0" borderId="48" xfId="0" applyFont="1" applyBorder="1" applyAlignment="1">
      <alignment horizontal="left" wrapText="1"/>
    </xf>
    <xf numFmtId="0" fontId="55" fillId="0" borderId="0" xfId="0" applyFont="1" applyFill="1" applyBorder="1" applyAlignment="1">
      <alignment horizontal="center" vertical="center"/>
    </xf>
    <xf numFmtId="0" fontId="47" fillId="60" borderId="40" xfId="0" applyFont="1" applyFill="1" applyBorder="1" applyAlignment="1">
      <alignment horizontal="left" vertical="center" wrapText="1"/>
    </xf>
    <xf numFmtId="0" fontId="47" fillId="60" borderId="0" xfId="0" applyFont="1" applyFill="1" applyBorder="1" applyAlignment="1">
      <alignment horizontal="left" vertical="center" wrapText="1"/>
    </xf>
    <xf numFmtId="0" fontId="59" fillId="59" borderId="20" xfId="0" applyFont="1" applyFill="1" applyBorder="1" applyAlignment="1">
      <alignment horizontal="center" vertical="center" wrapText="1"/>
    </xf>
    <xf numFmtId="0" fontId="0" fillId="0" borderId="25" xfId="0" applyFont="1" applyFill="1" applyBorder="1" applyAlignment="1">
      <alignment horizontal="left" vertical="center"/>
    </xf>
    <xf numFmtId="0" fontId="0" fillId="0" borderId="27" xfId="0" applyFont="1" applyFill="1" applyBorder="1" applyAlignment="1">
      <alignment horizontal="left" vertical="center"/>
    </xf>
    <xf numFmtId="0" fontId="0" fillId="57" borderId="25" xfId="0" applyFont="1" applyFill="1" applyBorder="1" applyAlignment="1">
      <alignment horizontal="left" vertical="center"/>
    </xf>
    <xf numFmtId="0" fontId="0" fillId="57" borderId="27" xfId="0" applyFont="1" applyFill="1" applyBorder="1" applyAlignment="1">
      <alignment horizontal="left" vertical="center"/>
    </xf>
    <xf numFmtId="0" fontId="55" fillId="0" borderId="0" xfId="0" applyFont="1" applyFill="1" applyAlignment="1">
      <alignment horizontal="center" vertical="center" wrapText="1"/>
    </xf>
    <xf numFmtId="0" fontId="51" fillId="0" borderId="0" xfId="0" applyFont="1" applyBorder="1" applyAlignment="1">
      <alignment horizontal="left" wrapText="1"/>
    </xf>
    <xf numFmtId="3" fontId="0" fillId="0" borderId="25" xfId="0" applyNumberFormat="1" applyFont="1" applyFill="1" applyBorder="1" applyAlignment="1">
      <alignment horizontal="center" vertical="center"/>
    </xf>
    <xf numFmtId="3" fontId="0" fillId="0" borderId="27" xfId="0" applyNumberFormat="1" applyFont="1" applyFill="1" applyBorder="1" applyAlignment="1">
      <alignment horizontal="center"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0" fillId="57" borderId="25" xfId="0" applyFont="1" applyFill="1" applyBorder="1" applyAlignment="1">
      <alignment horizontal="left" vertical="center" wrapText="1"/>
    </xf>
    <xf numFmtId="3" fontId="0" fillId="57" borderId="25" xfId="0" applyNumberFormat="1" applyFont="1" applyFill="1" applyBorder="1" applyAlignment="1">
      <alignment horizontal="center" vertical="center"/>
    </xf>
    <xf numFmtId="3" fontId="0" fillId="57" borderId="27" xfId="0" applyNumberFormat="1" applyFont="1" applyFill="1" applyBorder="1" applyAlignment="1">
      <alignment horizontal="center" vertical="center"/>
    </xf>
    <xf numFmtId="0" fontId="0" fillId="0" borderId="29" xfId="0" applyFont="1" applyFill="1" applyBorder="1" applyAlignment="1">
      <alignment horizontal="left" vertical="center"/>
    </xf>
    <xf numFmtId="0" fontId="54" fillId="0" borderId="34" xfId="0" applyFont="1" applyBorder="1" applyAlignment="1">
      <alignment horizontal="center" vertical="center" wrapText="1"/>
    </xf>
    <xf numFmtId="0" fontId="54" fillId="0" borderId="0" xfId="0" applyFont="1" applyBorder="1" applyAlignment="1">
      <alignment horizontal="center" vertical="center" wrapText="1"/>
    </xf>
    <xf numFmtId="0" fontId="0" fillId="0" borderId="25"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57" borderId="25" xfId="0" applyFont="1" applyFill="1" applyBorder="1" applyAlignment="1">
      <alignment horizontal="center" vertical="center"/>
    </xf>
    <xf numFmtId="0" fontId="0" fillId="57" borderId="27" xfId="0" applyFont="1" applyFill="1" applyBorder="1" applyAlignment="1">
      <alignment horizontal="center" vertical="center"/>
    </xf>
    <xf numFmtId="0" fontId="0" fillId="57" borderId="36" xfId="0" applyFont="1" applyFill="1" applyBorder="1" applyAlignment="1">
      <alignment horizontal="left" vertical="center"/>
    </xf>
    <xf numFmtId="0" fontId="0" fillId="57" borderId="37" xfId="0" applyFont="1" applyFill="1" applyBorder="1" applyAlignment="1">
      <alignment horizontal="left" vertical="center"/>
    </xf>
    <xf numFmtId="0" fontId="0" fillId="57" borderId="35" xfId="0" applyFont="1" applyFill="1" applyBorder="1" applyAlignment="1">
      <alignment horizontal="left" vertical="center"/>
    </xf>
    <xf numFmtId="0" fontId="49" fillId="0" borderId="0" xfId="0" applyFont="1" applyAlignment="1">
      <alignment horizontal="left" vertical="center" wrapText="1"/>
    </xf>
    <xf numFmtId="3" fontId="0" fillId="57" borderId="29" xfId="0" applyNumberFormat="1" applyFont="1" applyFill="1" applyBorder="1" applyAlignment="1">
      <alignment horizontal="center" vertical="center"/>
    </xf>
    <xf numFmtId="3" fontId="0" fillId="0" borderId="29" xfId="0" applyNumberFormat="1" applyFont="1" applyFill="1" applyBorder="1" applyAlignment="1">
      <alignment horizontal="center" vertical="center"/>
    </xf>
    <xf numFmtId="0" fontId="0" fillId="57" borderId="29" xfId="0" applyFont="1" applyFill="1" applyBorder="1" applyAlignment="1">
      <alignment horizontal="center" vertical="center"/>
    </xf>
    <xf numFmtId="0" fontId="47" fillId="0" borderId="0" xfId="0" applyFont="1" applyAlignment="1">
      <alignment horizontal="left" vertical="center" wrapText="1"/>
    </xf>
    <xf numFmtId="9" fontId="0" fillId="0" borderId="25" xfId="2" applyFont="1" applyFill="1" applyBorder="1" applyAlignment="1">
      <alignment horizontal="center" vertical="center"/>
    </xf>
    <xf numFmtId="9" fontId="0" fillId="0" borderId="27" xfId="2" applyFont="1" applyFill="1" applyBorder="1" applyAlignment="1">
      <alignment horizontal="center" vertical="center"/>
    </xf>
    <xf numFmtId="0" fontId="47" fillId="0" borderId="34" xfId="0" applyFont="1" applyBorder="1" applyAlignment="1">
      <alignment horizontal="center" vertical="top" wrapText="1"/>
    </xf>
    <xf numFmtId="0" fontId="48" fillId="0" borderId="0" xfId="0" applyFont="1" applyAlignment="1">
      <alignment horizontal="center" vertical="center" wrapText="1"/>
    </xf>
    <xf numFmtId="0" fontId="54" fillId="0" borderId="0" xfId="0" applyFont="1" applyFill="1" applyAlignment="1">
      <alignment horizontal="left" vertical="center"/>
    </xf>
  </cellXfs>
  <cellStyles count="218">
    <cellStyle name="20% - Accent1 2" xfId="3"/>
    <cellStyle name="20% - Accent1 3" xfId="4"/>
    <cellStyle name="20% - Accent2 2" xfId="5"/>
    <cellStyle name="20% - Accent2 3" xfId="6"/>
    <cellStyle name="20% - Accent3 2" xfId="7"/>
    <cellStyle name="20% - Accent3 3" xfId="8"/>
    <cellStyle name="20% - Accent4 2" xfId="9"/>
    <cellStyle name="20% - Accent4 3" xfId="10"/>
    <cellStyle name="20% - Accent5 2" xfId="11"/>
    <cellStyle name="20% - Accent5 3" xfId="12"/>
    <cellStyle name="20% - Accent6 2" xfId="13"/>
    <cellStyle name="20% - Accent6 3" xfId="14"/>
    <cellStyle name="40% - Accent1 2" xfId="15"/>
    <cellStyle name="40% - Accent1 3" xfId="16"/>
    <cellStyle name="40% - Accent2 2" xfId="17"/>
    <cellStyle name="40% - Accent2 3" xfId="18"/>
    <cellStyle name="40% - Accent3 2" xfId="19"/>
    <cellStyle name="40% - Accent3 3" xfId="20"/>
    <cellStyle name="40% - Accent4 2" xfId="21"/>
    <cellStyle name="40% - Accent4 3" xfId="22"/>
    <cellStyle name="40% - Accent5 2" xfId="23"/>
    <cellStyle name="40% - Accent5 3" xfId="24"/>
    <cellStyle name="40% - Accent6 2" xfId="25"/>
    <cellStyle name="40% - Accent6 3" xfId="26"/>
    <cellStyle name="60% - Accent1 2" xfId="27"/>
    <cellStyle name="60% - Accent1 3" xfId="28"/>
    <cellStyle name="60% - Accent2 2" xfId="29"/>
    <cellStyle name="60% - Accent2 3" xfId="30"/>
    <cellStyle name="60% - Accent3 2" xfId="31"/>
    <cellStyle name="60% - Accent3 3" xfId="32"/>
    <cellStyle name="60% - Accent4 2" xfId="33"/>
    <cellStyle name="60% - Accent4 3" xfId="34"/>
    <cellStyle name="60% - Accent5 2" xfId="35"/>
    <cellStyle name="60% - Accent5 3" xfId="36"/>
    <cellStyle name="60% - Accent6 2" xfId="37"/>
    <cellStyle name="60% - Accent6 3" xfId="38"/>
    <cellStyle name="Accent1 2" xfId="39"/>
    <cellStyle name="Accent1 3" xfId="40"/>
    <cellStyle name="Accent2 2" xfId="41"/>
    <cellStyle name="Accent2 3" xfId="42"/>
    <cellStyle name="Accent3 2" xfId="43"/>
    <cellStyle name="Accent3 3" xfId="44"/>
    <cellStyle name="Accent4 2" xfId="45"/>
    <cellStyle name="Accent4 3" xfId="46"/>
    <cellStyle name="Accent5 2" xfId="47"/>
    <cellStyle name="Accent5 3" xfId="48"/>
    <cellStyle name="Accent6 2" xfId="49"/>
    <cellStyle name="Accent6 3" xfId="50"/>
    <cellStyle name="Bad 2" xfId="51"/>
    <cellStyle name="Bad 3" xfId="52"/>
    <cellStyle name="Calculation 2" xfId="53"/>
    <cellStyle name="Calculation 3" xfId="54"/>
    <cellStyle name="Calculation 3 2" xfId="55"/>
    <cellStyle name="Check Cell 2" xfId="56"/>
    <cellStyle name="Check Cell 3" xfId="57"/>
    <cellStyle name="Comma" xfId="1" builtinId="3"/>
    <cellStyle name="Comma 2" xfId="58"/>
    <cellStyle name="Comma 2 2" xfId="59"/>
    <cellStyle name="Comma 2 3" xfId="60"/>
    <cellStyle name="Comma 2 4" xfId="61"/>
    <cellStyle name="Comma 3" xfId="62"/>
    <cellStyle name="Comma 3 2" xfId="63"/>
    <cellStyle name="Comma 3 3" xfId="64"/>
    <cellStyle name="Comma 4" xfId="65"/>
    <cellStyle name="Comma 5" xfId="66"/>
    <cellStyle name="Comma[0]" xfId="67"/>
    <cellStyle name="Currency 2" xfId="68"/>
    <cellStyle name="Currency 2 2" xfId="69"/>
    <cellStyle name="Currency[0]" xfId="70"/>
    <cellStyle name="Explanatory Text 2" xfId="71"/>
    <cellStyle name="Explanatory Text 3" xfId="72"/>
    <cellStyle name="Good 2" xfId="73"/>
    <cellStyle name="Good 3" xfId="74"/>
    <cellStyle name="Heading 1 2" xfId="75"/>
    <cellStyle name="Heading 1 3" xfId="76"/>
    <cellStyle name="Heading 2 2" xfId="77"/>
    <cellStyle name="Heading 2 3" xfId="78"/>
    <cellStyle name="Heading 3 2" xfId="79"/>
    <cellStyle name="Heading 3 3" xfId="80"/>
    <cellStyle name="Heading 4 2" xfId="81"/>
    <cellStyle name="Heading 4 3" xfId="82"/>
    <cellStyle name="Hyperlink 10" xfId="83"/>
    <cellStyle name="Hyperlink 11" xfId="84"/>
    <cellStyle name="Hyperlink 12" xfId="85"/>
    <cellStyle name="Hyperlink 13" xfId="86"/>
    <cellStyle name="Hyperlink 14" xfId="87"/>
    <cellStyle name="Hyperlink 15" xfId="88"/>
    <cellStyle name="Hyperlink 16" xfId="89"/>
    <cellStyle name="Hyperlink 17" xfId="90"/>
    <cellStyle name="Hyperlink 18" xfId="91"/>
    <cellStyle name="Hyperlink 19" xfId="92"/>
    <cellStyle name="Hyperlink 2" xfId="93"/>
    <cellStyle name="Hyperlink 2 2" xfId="94"/>
    <cellStyle name="Hyperlink 2 3" xfId="95"/>
    <cellStyle name="Hyperlink 20" xfId="96"/>
    <cellStyle name="Hyperlink 21" xfId="97"/>
    <cellStyle name="Hyperlink 22" xfId="98"/>
    <cellStyle name="Hyperlink 23" xfId="99"/>
    <cellStyle name="Hyperlink 24" xfId="100"/>
    <cellStyle name="Hyperlink 25" xfId="101"/>
    <cellStyle name="Hyperlink 26" xfId="102"/>
    <cellStyle name="Hyperlink 27" xfId="103"/>
    <cellStyle name="Hyperlink 28" xfId="104"/>
    <cellStyle name="Hyperlink 29" xfId="105"/>
    <cellStyle name="Hyperlink 3" xfId="106"/>
    <cellStyle name="Hyperlink 30" xfId="107"/>
    <cellStyle name="Hyperlink 31" xfId="108"/>
    <cellStyle name="Hyperlink 32" xfId="109"/>
    <cellStyle name="Hyperlink 33" xfId="110"/>
    <cellStyle name="Hyperlink 34" xfId="111"/>
    <cellStyle name="Hyperlink 35" xfId="112"/>
    <cellStyle name="Hyperlink 36" xfId="113"/>
    <cellStyle name="Hyperlink 37" xfId="114"/>
    <cellStyle name="Hyperlink 38" xfId="115"/>
    <cellStyle name="Hyperlink 39" xfId="116"/>
    <cellStyle name="Hyperlink 4" xfId="117"/>
    <cellStyle name="Hyperlink 40" xfId="118"/>
    <cellStyle name="Hyperlink 41" xfId="119"/>
    <cellStyle name="Hyperlink 42" xfId="120"/>
    <cellStyle name="Hyperlink 43" xfId="121"/>
    <cellStyle name="Hyperlink 44" xfId="122"/>
    <cellStyle name="Hyperlink 45" xfId="123"/>
    <cellStyle name="Hyperlink 46" xfId="124"/>
    <cellStyle name="Hyperlink 47" xfId="125"/>
    <cellStyle name="Hyperlink 48" xfId="126"/>
    <cellStyle name="Hyperlink 49" xfId="127"/>
    <cellStyle name="Hyperlink 5" xfId="128"/>
    <cellStyle name="Hyperlink 50" xfId="129"/>
    <cellStyle name="Hyperlink 51" xfId="130"/>
    <cellStyle name="Hyperlink 52" xfId="131"/>
    <cellStyle name="Hyperlink 53" xfId="132"/>
    <cellStyle name="Hyperlink 54" xfId="133"/>
    <cellStyle name="Hyperlink 55" xfId="134"/>
    <cellStyle name="Hyperlink 56" xfId="135"/>
    <cellStyle name="Hyperlink 57" xfId="136"/>
    <cellStyle name="Hyperlink 58" xfId="137"/>
    <cellStyle name="Hyperlink 59" xfId="138"/>
    <cellStyle name="Hyperlink 6" xfId="139"/>
    <cellStyle name="Hyperlink 60" xfId="140"/>
    <cellStyle name="Hyperlink 61" xfId="141"/>
    <cellStyle name="Hyperlink 62" xfId="142"/>
    <cellStyle name="Hyperlink 63" xfId="143"/>
    <cellStyle name="Hyperlink 64" xfId="144"/>
    <cellStyle name="Hyperlink 65" xfId="145"/>
    <cellStyle name="Hyperlink 7" xfId="146"/>
    <cellStyle name="Hyperlink 8" xfId="147"/>
    <cellStyle name="Hyperlink 9" xfId="148"/>
    <cellStyle name="Input 2" xfId="149"/>
    <cellStyle name="Input 3" xfId="150"/>
    <cellStyle name="Input 3 2" xfId="151"/>
    <cellStyle name="Linked Cell 2" xfId="152"/>
    <cellStyle name="Linked Cell 3" xfId="153"/>
    <cellStyle name="Neutral 2" xfId="154"/>
    <cellStyle name="Neutral 3" xfId="155"/>
    <cellStyle name="Normal" xfId="0" builtinId="0"/>
    <cellStyle name="Normal 2" xfId="156"/>
    <cellStyle name="Normal 2 2" xfId="157"/>
    <cellStyle name="Normal 2 2 2" xfId="158"/>
    <cellStyle name="Normal 2 2 3" xfId="159"/>
    <cellStyle name="Normal 2 2 4" xfId="160"/>
    <cellStyle name="Normal 2 3" xfId="161"/>
    <cellStyle name="Normal 2 3 2" xfId="162"/>
    <cellStyle name="Normal 2 3 3" xfId="163"/>
    <cellStyle name="Normal 2 4" xfId="164"/>
    <cellStyle name="Normal 2 4 2" xfId="165"/>
    <cellStyle name="Normal 2 4 3" xfId="166"/>
    <cellStyle name="Normal 2 4 4" xfId="167"/>
    <cellStyle name="Normal 2 5" xfId="168"/>
    <cellStyle name="Normal 2 6" xfId="169"/>
    <cellStyle name="Normal 3" xfId="170"/>
    <cellStyle name="Normal 3 2" xfId="171"/>
    <cellStyle name="Normal 3 2 2" xfId="172"/>
    <cellStyle name="Normal 3 2 3" xfId="173"/>
    <cellStyle name="Normal 3 3" xfId="174"/>
    <cellStyle name="Normal 3 3 2" xfId="175"/>
    <cellStyle name="Normal 3 3 3" xfId="176"/>
    <cellStyle name="Normal 3 4" xfId="177"/>
    <cellStyle name="Normal 3 5" xfId="178"/>
    <cellStyle name="Normal 4" xfId="179"/>
    <cellStyle name="Normal 4 2" xfId="180"/>
    <cellStyle name="Normal 4 2 2" xfId="181"/>
    <cellStyle name="Normal 4 3" xfId="182"/>
    <cellStyle name="Normal 4 4" xfId="183"/>
    <cellStyle name="Normal 4 5" xfId="184"/>
    <cellStyle name="Normal 5" xfId="185"/>
    <cellStyle name="Normal 5 2" xfId="186"/>
    <cellStyle name="Normal 5 3" xfId="187"/>
    <cellStyle name="Normal 5 4" xfId="188"/>
    <cellStyle name="Normal 6" xfId="189"/>
    <cellStyle name="Normal 7" xfId="190"/>
    <cellStyle name="Normal 8" xfId="191"/>
    <cellStyle name="Normal 9" xfId="192"/>
    <cellStyle name="Note 2" xfId="193"/>
    <cellStyle name="Note 3" xfId="194"/>
    <cellStyle name="Note 3 2" xfId="195"/>
    <cellStyle name="Output 2" xfId="196"/>
    <cellStyle name="Output 3" xfId="197"/>
    <cellStyle name="Output 3 2" xfId="198"/>
    <cellStyle name="Percent" xfId="2" builtinId="5"/>
    <cellStyle name="Percent 2" xfId="199"/>
    <cellStyle name="Percent 2 2" xfId="200"/>
    <cellStyle name="Percent 2 3" xfId="201"/>
    <cellStyle name="Percent 3" xfId="202"/>
    <cellStyle name="Percent 3 2" xfId="203"/>
    <cellStyle name="Percent 3 3" xfId="204"/>
    <cellStyle name="Percent 4" xfId="205"/>
    <cellStyle name="Percent 4 2" xfId="206"/>
    <cellStyle name="Percent 4 3" xfId="207"/>
    <cellStyle name="Percent 5" xfId="208"/>
    <cellStyle name="Percent 5 2" xfId="209"/>
    <cellStyle name="Percent 5 3" xfId="210"/>
    <cellStyle name="Title 2" xfId="211"/>
    <cellStyle name="Title 3" xfId="212"/>
    <cellStyle name="Total 2" xfId="213"/>
    <cellStyle name="Total 3" xfId="214"/>
    <cellStyle name="Total 3 2" xfId="215"/>
    <cellStyle name="Warning Text 2" xfId="216"/>
    <cellStyle name="Warning Text 3" xfId="217"/>
  </cellStyles>
  <dxfs count="16">
    <dxf>
      <fill>
        <patternFill patternType="none">
          <fgColor indexed="64"/>
          <bgColor indexed="65"/>
        </patternFill>
      </fill>
      <border diagonalUp="0" diagonalDown="0">
        <left style="thin">
          <color indexed="64"/>
        </left>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Wingdings"/>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style="thin">
          <color indexed="64"/>
        </left>
        <right/>
        <top style="thin">
          <color indexed="64"/>
        </top>
        <bottom style="thin">
          <color indexed="64"/>
        </bottom>
      </border>
    </dxf>
    <dxf>
      <border outline="0">
        <top style="thin">
          <color indexed="64"/>
        </top>
      </border>
    </dxf>
    <dxf>
      <border outline="0">
        <left style="thin">
          <color auto="1"/>
        </left>
        <right style="thin">
          <color auto="1"/>
        </right>
        <top style="thin">
          <color indexed="64"/>
        </top>
        <bottom style="thin">
          <color indexed="64"/>
        </bottom>
      </border>
    </dxf>
    <dxf>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1"/>
        <color rgb="FFFFFFFF"/>
        <name val="Calibri"/>
        <scheme val="minor"/>
      </font>
      <fill>
        <patternFill patternType="solid">
          <fgColor indexed="64"/>
          <bgColor rgb="FF4F81BD"/>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Table1" displayName="Table1" ref="B2:I43" totalsRowShown="0" headerRowDxfId="12" dataDxfId="10" headerRowBorderDxfId="11" tableBorderDxfId="9" totalsRowBorderDxfId="8">
  <sortState ref="B3:I43">
    <sortCondition ref="B2:B43"/>
  </sortState>
  <tableColumns count="8">
    <tableColumn id="2" name="School Name" dataDxfId="7"/>
    <tableColumn id="9" name="Ward" dataDxfId="6">
      <calculatedColumnFormula>"Ward "&amp;Table1[[#This Row],[Ward]]</calculatedColumnFormula>
    </tableColumn>
    <tableColumn id="3" name="Sector" dataDxfId="5"/>
    <tableColumn id="4" name="International Baccalaureate" dataDxfId="4"/>
    <tableColumn id="5" name="STEM" dataDxfId="3"/>
    <tableColumn id="6" name="Montessori" dataDxfId="2"/>
    <tableColumn id="7" name="Dual Language" dataDxfId="1"/>
    <tableColumn id="8" name="Arts Integratio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170"/>
  <sheetViews>
    <sheetView tabSelected="1" zoomScale="85" zoomScaleNormal="85" workbookViewId="0">
      <pane ySplit="2" topLeftCell="A120" activePane="bottomLeft" state="frozen"/>
      <selection pane="bottomLeft" activeCell="N30" sqref="N30"/>
    </sheetView>
  </sheetViews>
  <sheetFormatPr defaultRowHeight="15" x14ac:dyDescent="0.25"/>
  <cols>
    <col min="1" max="2" width="9.7109375" customWidth="1"/>
    <col min="3" max="3" width="58.85546875" customWidth="1"/>
    <col min="4" max="4" width="31.28515625" bestFit="1" customWidth="1"/>
    <col min="5" max="5" width="9.7109375" style="24" customWidth="1"/>
    <col min="6" max="6" width="14.28515625" style="24" customWidth="1"/>
    <col min="7" max="7" width="16.140625" customWidth="1" collapsed="1"/>
    <col min="8" max="9" width="16.140625" customWidth="1"/>
    <col min="10" max="10" width="11.5703125" customWidth="1"/>
  </cols>
  <sheetData>
    <row r="1" spans="1:10" ht="18.75" x14ac:dyDescent="0.25">
      <c r="A1" s="152" t="s">
        <v>334</v>
      </c>
      <c r="B1" s="152"/>
      <c r="C1" s="152"/>
      <c r="D1" s="152"/>
      <c r="E1" s="152"/>
      <c r="F1" s="152"/>
      <c r="G1" s="152"/>
      <c r="H1" s="152"/>
      <c r="I1" s="152"/>
      <c r="J1" s="139"/>
    </row>
    <row r="2" spans="1:10" s="17" customFormat="1" ht="32.25" x14ac:dyDescent="0.25">
      <c r="A2" s="16" t="s">
        <v>1</v>
      </c>
      <c r="B2" s="16" t="s">
        <v>0</v>
      </c>
      <c r="C2" s="16" t="s">
        <v>2</v>
      </c>
      <c r="D2" s="16" t="s">
        <v>275</v>
      </c>
      <c r="E2" s="16" t="s">
        <v>3</v>
      </c>
      <c r="F2" s="16" t="s">
        <v>157</v>
      </c>
      <c r="G2" s="16" t="s">
        <v>461</v>
      </c>
      <c r="H2" s="16" t="s">
        <v>276</v>
      </c>
      <c r="I2" s="16" t="s">
        <v>462</v>
      </c>
    </row>
    <row r="3" spans="1:10" x14ac:dyDescent="0.25">
      <c r="A3" s="7">
        <v>1100</v>
      </c>
      <c r="B3" s="7" t="s">
        <v>166</v>
      </c>
      <c r="C3" s="7" t="s">
        <v>352</v>
      </c>
      <c r="D3" s="7" t="s">
        <v>167</v>
      </c>
      <c r="E3" s="64" t="s">
        <v>50</v>
      </c>
      <c r="F3" s="64" t="s">
        <v>162</v>
      </c>
      <c r="G3" s="22">
        <v>381</v>
      </c>
      <c r="H3" s="22">
        <v>185</v>
      </c>
      <c r="I3" s="22">
        <v>1</v>
      </c>
    </row>
    <row r="4" spans="1:10" x14ac:dyDescent="0.25">
      <c r="A4" s="18">
        <v>217</v>
      </c>
      <c r="B4" s="18" t="s">
        <v>166</v>
      </c>
      <c r="C4" s="18" t="s">
        <v>351</v>
      </c>
      <c r="D4" s="18" t="s">
        <v>168</v>
      </c>
      <c r="E4" s="65" t="s">
        <v>50</v>
      </c>
      <c r="F4" s="65" t="s">
        <v>169</v>
      </c>
      <c r="G4" s="23">
        <v>267</v>
      </c>
      <c r="H4" s="23">
        <v>267</v>
      </c>
      <c r="I4" s="23">
        <v>1</v>
      </c>
    </row>
    <row r="5" spans="1:10" x14ac:dyDescent="0.25">
      <c r="A5" s="7">
        <v>202</v>
      </c>
      <c r="B5" s="7" t="s">
        <v>8</v>
      </c>
      <c r="C5" s="7" t="s">
        <v>353</v>
      </c>
      <c r="D5" s="7" t="s">
        <v>10</v>
      </c>
      <c r="E5" s="64" t="s">
        <v>11</v>
      </c>
      <c r="F5" s="64" t="s">
        <v>158</v>
      </c>
      <c r="G5" s="22">
        <v>262</v>
      </c>
      <c r="H5" s="22">
        <v>262</v>
      </c>
      <c r="I5" s="22">
        <v>1</v>
      </c>
    </row>
    <row r="6" spans="1:10" x14ac:dyDescent="0.25">
      <c r="A6" s="18">
        <v>203</v>
      </c>
      <c r="B6" s="18" t="s">
        <v>8</v>
      </c>
      <c r="C6" s="18" t="s">
        <v>354</v>
      </c>
      <c r="D6" s="18" t="s">
        <v>12</v>
      </c>
      <c r="E6" s="65" t="s">
        <v>13</v>
      </c>
      <c r="F6" s="65" t="s">
        <v>158</v>
      </c>
      <c r="G6" s="23">
        <v>345</v>
      </c>
      <c r="H6" s="23">
        <v>345</v>
      </c>
      <c r="I6" s="23">
        <v>1</v>
      </c>
    </row>
    <row r="7" spans="1:10" x14ac:dyDescent="0.25">
      <c r="A7" s="7">
        <v>140</v>
      </c>
      <c r="B7" s="7" t="s">
        <v>166</v>
      </c>
      <c r="C7" s="7" t="s">
        <v>356</v>
      </c>
      <c r="D7" s="7" t="s">
        <v>170</v>
      </c>
      <c r="E7" s="64" t="s">
        <v>16</v>
      </c>
      <c r="F7" s="64" t="s">
        <v>171</v>
      </c>
      <c r="G7" s="22">
        <v>163</v>
      </c>
      <c r="H7" s="22">
        <v>163</v>
      </c>
      <c r="I7" s="22">
        <v>1</v>
      </c>
    </row>
    <row r="8" spans="1:10" x14ac:dyDescent="0.25">
      <c r="A8" s="18">
        <v>3073</v>
      </c>
      <c r="B8" s="18" t="s">
        <v>166</v>
      </c>
      <c r="C8" s="18" t="s">
        <v>357</v>
      </c>
      <c r="D8" s="18" t="s">
        <v>172</v>
      </c>
      <c r="E8" s="65" t="s">
        <v>13</v>
      </c>
      <c r="F8" s="65" t="s">
        <v>171</v>
      </c>
      <c r="G8" s="23">
        <v>60</v>
      </c>
      <c r="H8" s="23">
        <v>60</v>
      </c>
      <c r="I8" s="23">
        <v>1</v>
      </c>
    </row>
    <row r="9" spans="1:10" x14ac:dyDescent="0.25">
      <c r="A9" s="7">
        <v>1137</v>
      </c>
      <c r="B9" s="7" t="s">
        <v>166</v>
      </c>
      <c r="C9" s="7" t="s">
        <v>358</v>
      </c>
      <c r="D9" s="7" t="s">
        <v>173</v>
      </c>
      <c r="E9" s="64" t="s">
        <v>11</v>
      </c>
      <c r="F9" s="64" t="s">
        <v>171</v>
      </c>
      <c r="G9" s="22">
        <v>161</v>
      </c>
      <c r="H9" s="22">
        <v>161</v>
      </c>
      <c r="I9" s="22">
        <v>1</v>
      </c>
    </row>
    <row r="10" spans="1:10" x14ac:dyDescent="0.25">
      <c r="A10" s="18">
        <v>3072</v>
      </c>
      <c r="B10" s="18" t="s">
        <v>166</v>
      </c>
      <c r="C10" s="18" t="s">
        <v>355</v>
      </c>
      <c r="D10" s="18" t="s">
        <v>176</v>
      </c>
      <c r="E10" s="65" t="s">
        <v>50</v>
      </c>
      <c r="F10" s="65" t="s">
        <v>171</v>
      </c>
      <c r="G10" s="23">
        <v>178</v>
      </c>
      <c r="H10" s="23">
        <v>178</v>
      </c>
      <c r="I10" s="23">
        <v>2</v>
      </c>
    </row>
    <row r="11" spans="1:10" x14ac:dyDescent="0.25">
      <c r="A11" s="7">
        <v>141</v>
      </c>
      <c r="B11" s="7" t="s">
        <v>166</v>
      </c>
      <c r="C11" s="7" t="s">
        <v>359</v>
      </c>
      <c r="D11" s="7" t="s">
        <v>174</v>
      </c>
      <c r="E11" s="64" t="s">
        <v>13</v>
      </c>
      <c r="F11" s="64" t="s">
        <v>171</v>
      </c>
      <c r="G11" s="22">
        <v>86</v>
      </c>
      <c r="H11" s="22">
        <v>86</v>
      </c>
      <c r="I11" s="22">
        <v>1</v>
      </c>
    </row>
    <row r="12" spans="1:10" x14ac:dyDescent="0.25">
      <c r="A12" s="18">
        <v>204</v>
      </c>
      <c r="B12" s="18" t="s">
        <v>8</v>
      </c>
      <c r="C12" s="18" t="s">
        <v>360</v>
      </c>
      <c r="D12" s="18" t="s">
        <v>15</v>
      </c>
      <c r="E12" s="65" t="s">
        <v>16</v>
      </c>
      <c r="F12" s="65" t="s">
        <v>158</v>
      </c>
      <c r="G12" s="23">
        <v>508</v>
      </c>
      <c r="H12" s="23">
        <v>508</v>
      </c>
      <c r="I12" s="23">
        <v>1</v>
      </c>
    </row>
    <row r="13" spans="1:10" x14ac:dyDescent="0.25">
      <c r="A13" s="7">
        <v>205</v>
      </c>
      <c r="B13" s="7" t="s">
        <v>8</v>
      </c>
      <c r="C13" s="7" t="s">
        <v>361</v>
      </c>
      <c r="D13" s="7" t="s">
        <v>18</v>
      </c>
      <c r="E13" s="64" t="s">
        <v>19</v>
      </c>
      <c r="F13" s="64" t="s">
        <v>158</v>
      </c>
      <c r="G13" s="22">
        <v>602</v>
      </c>
      <c r="H13" s="22">
        <v>602</v>
      </c>
      <c r="I13" s="22">
        <v>1</v>
      </c>
    </row>
    <row r="14" spans="1:10" x14ac:dyDescent="0.25">
      <c r="A14" s="18">
        <v>3068</v>
      </c>
      <c r="B14" s="18" t="s">
        <v>166</v>
      </c>
      <c r="C14" s="18" t="s">
        <v>362</v>
      </c>
      <c r="D14" s="18" t="s">
        <v>177</v>
      </c>
      <c r="E14" s="65" t="s">
        <v>47</v>
      </c>
      <c r="F14" s="65" t="s">
        <v>178</v>
      </c>
      <c r="G14" s="23">
        <v>551</v>
      </c>
      <c r="H14" s="23">
        <v>141</v>
      </c>
      <c r="I14" s="23">
        <v>1</v>
      </c>
    </row>
    <row r="15" spans="1:10" x14ac:dyDescent="0.25">
      <c r="A15" s="7">
        <v>206</v>
      </c>
      <c r="B15" s="7" t="s">
        <v>8</v>
      </c>
      <c r="C15" s="7" t="s">
        <v>363</v>
      </c>
      <c r="D15" s="7" t="s">
        <v>21</v>
      </c>
      <c r="E15" s="64" t="s">
        <v>11</v>
      </c>
      <c r="F15" s="64" t="s">
        <v>158</v>
      </c>
      <c r="G15" s="22">
        <v>438</v>
      </c>
      <c r="H15" s="22">
        <v>438</v>
      </c>
      <c r="I15" s="22">
        <v>1</v>
      </c>
    </row>
    <row r="16" spans="1:10" x14ac:dyDescent="0.25">
      <c r="A16" s="18">
        <v>212</v>
      </c>
      <c r="B16" s="18" t="s">
        <v>8</v>
      </c>
      <c r="C16" s="18" t="s">
        <v>364</v>
      </c>
      <c r="D16" s="18" t="s">
        <v>23</v>
      </c>
      <c r="E16" s="65" t="s">
        <v>13</v>
      </c>
      <c r="F16" s="65" t="s">
        <v>158</v>
      </c>
      <c r="G16" s="23">
        <v>368</v>
      </c>
      <c r="H16" s="23">
        <v>368</v>
      </c>
      <c r="I16" s="23">
        <v>1</v>
      </c>
    </row>
    <row r="17" spans="1:9" x14ac:dyDescent="0.25">
      <c r="A17" s="7">
        <v>142</v>
      </c>
      <c r="B17" s="7" t="s">
        <v>166</v>
      </c>
      <c r="C17" s="7" t="s">
        <v>434</v>
      </c>
      <c r="D17" s="7" t="s">
        <v>185</v>
      </c>
      <c r="E17" s="64" t="s">
        <v>19</v>
      </c>
      <c r="F17" s="64" t="s">
        <v>181</v>
      </c>
      <c r="G17" s="22">
        <v>272</v>
      </c>
      <c r="H17" s="22">
        <v>272</v>
      </c>
      <c r="I17" s="22">
        <v>3</v>
      </c>
    </row>
    <row r="18" spans="1:9" x14ac:dyDescent="0.25">
      <c r="A18" s="18">
        <v>213</v>
      </c>
      <c r="B18" s="18" t="s">
        <v>8</v>
      </c>
      <c r="C18" s="18" t="s">
        <v>24</v>
      </c>
      <c r="D18" s="18" t="s">
        <v>25</v>
      </c>
      <c r="E18" s="65" t="s">
        <v>19</v>
      </c>
      <c r="F18" s="65" t="s">
        <v>159</v>
      </c>
      <c r="G18" s="23">
        <v>639</v>
      </c>
      <c r="H18" s="23">
        <v>485</v>
      </c>
      <c r="I18" s="23">
        <v>1</v>
      </c>
    </row>
    <row r="19" spans="1:9" x14ac:dyDescent="0.25">
      <c r="A19" s="7">
        <v>126</v>
      </c>
      <c r="B19" s="7" t="s">
        <v>166</v>
      </c>
      <c r="C19" s="7" t="s">
        <v>186</v>
      </c>
      <c r="D19" s="7" t="s">
        <v>189</v>
      </c>
      <c r="E19" s="64" t="s">
        <v>16</v>
      </c>
      <c r="F19" s="64" t="s">
        <v>187</v>
      </c>
      <c r="G19" s="22">
        <v>492</v>
      </c>
      <c r="H19" s="22">
        <v>46</v>
      </c>
      <c r="I19" s="22">
        <v>3</v>
      </c>
    </row>
    <row r="20" spans="1:9" x14ac:dyDescent="0.25">
      <c r="A20" s="18">
        <v>346</v>
      </c>
      <c r="B20" s="18" t="s">
        <v>8</v>
      </c>
      <c r="C20" s="18" t="s">
        <v>435</v>
      </c>
      <c r="D20" s="18" t="s">
        <v>26</v>
      </c>
      <c r="E20" s="65" t="s">
        <v>27</v>
      </c>
      <c r="F20" s="65" t="s">
        <v>159</v>
      </c>
      <c r="G20" s="23">
        <v>225</v>
      </c>
      <c r="H20" s="23">
        <v>155</v>
      </c>
      <c r="I20" s="23">
        <v>1</v>
      </c>
    </row>
    <row r="21" spans="1:9" x14ac:dyDescent="0.25">
      <c r="A21" s="7">
        <v>404</v>
      </c>
      <c r="B21" s="7" t="s">
        <v>8</v>
      </c>
      <c r="C21" s="7" t="s">
        <v>28</v>
      </c>
      <c r="D21" s="7" t="s">
        <v>29</v>
      </c>
      <c r="E21" s="64" t="s">
        <v>27</v>
      </c>
      <c r="F21" s="64" t="s">
        <v>159</v>
      </c>
      <c r="G21" s="22">
        <v>353</v>
      </c>
      <c r="H21" s="22">
        <v>249</v>
      </c>
      <c r="I21" s="22">
        <v>1</v>
      </c>
    </row>
    <row r="22" spans="1:9" x14ac:dyDescent="0.25">
      <c r="A22" s="18">
        <v>296</v>
      </c>
      <c r="B22" s="18" t="s">
        <v>8</v>
      </c>
      <c r="C22" s="18" t="s">
        <v>30</v>
      </c>
      <c r="D22" s="18" t="s">
        <v>31</v>
      </c>
      <c r="E22" s="65" t="s">
        <v>16</v>
      </c>
      <c r="F22" s="65" t="s">
        <v>158</v>
      </c>
      <c r="G22" s="23">
        <v>465</v>
      </c>
      <c r="H22" s="23">
        <v>465</v>
      </c>
      <c r="I22" s="23">
        <v>1</v>
      </c>
    </row>
    <row r="23" spans="1:9" x14ac:dyDescent="0.25">
      <c r="A23" s="7">
        <v>220</v>
      </c>
      <c r="B23" s="7" t="s">
        <v>8</v>
      </c>
      <c r="C23" s="7" t="s">
        <v>32</v>
      </c>
      <c r="D23" s="7" t="s">
        <v>33</v>
      </c>
      <c r="E23" s="64" t="s">
        <v>27</v>
      </c>
      <c r="F23" s="64" t="s">
        <v>159</v>
      </c>
      <c r="G23" s="22">
        <v>297</v>
      </c>
      <c r="H23" s="22">
        <v>242</v>
      </c>
      <c r="I23" s="22">
        <v>1</v>
      </c>
    </row>
    <row r="24" spans="1:9" x14ac:dyDescent="0.25">
      <c r="A24" s="18">
        <v>221</v>
      </c>
      <c r="B24" s="18" t="s">
        <v>8</v>
      </c>
      <c r="C24" s="18" t="s">
        <v>34</v>
      </c>
      <c r="D24" s="18" t="s">
        <v>35</v>
      </c>
      <c r="E24" s="65" t="s">
        <v>11</v>
      </c>
      <c r="F24" s="65" t="s">
        <v>158</v>
      </c>
      <c r="G24" s="23">
        <v>360</v>
      </c>
      <c r="H24" s="23">
        <v>360</v>
      </c>
      <c r="I24" s="23">
        <v>1</v>
      </c>
    </row>
    <row r="25" spans="1:9" x14ac:dyDescent="0.25">
      <c r="A25" s="7">
        <v>247</v>
      </c>
      <c r="B25" s="7" t="s">
        <v>8</v>
      </c>
      <c r="C25" s="7" t="s">
        <v>436</v>
      </c>
      <c r="D25" s="7" t="s">
        <v>36</v>
      </c>
      <c r="E25" s="64" t="s">
        <v>11</v>
      </c>
      <c r="F25" s="64" t="s">
        <v>158</v>
      </c>
      <c r="G25" s="22">
        <v>291</v>
      </c>
      <c r="H25" s="22">
        <v>291</v>
      </c>
      <c r="I25" s="22">
        <v>1</v>
      </c>
    </row>
    <row r="26" spans="1:9" x14ac:dyDescent="0.25">
      <c r="A26" s="18">
        <v>184</v>
      </c>
      <c r="B26" s="18" t="s">
        <v>166</v>
      </c>
      <c r="C26" s="18" t="s">
        <v>365</v>
      </c>
      <c r="D26" s="18" t="s">
        <v>278</v>
      </c>
      <c r="E26" s="65" t="s">
        <v>19</v>
      </c>
      <c r="F26" s="65" t="s">
        <v>212</v>
      </c>
      <c r="G26" s="23">
        <v>322</v>
      </c>
      <c r="H26" s="23">
        <v>322</v>
      </c>
      <c r="I26" s="23">
        <v>1</v>
      </c>
    </row>
    <row r="27" spans="1:9" x14ac:dyDescent="0.25">
      <c r="A27" s="7">
        <v>182</v>
      </c>
      <c r="B27" s="7" t="s">
        <v>166</v>
      </c>
      <c r="C27" s="7" t="s">
        <v>366</v>
      </c>
      <c r="D27" s="7" t="s">
        <v>278</v>
      </c>
      <c r="E27" s="64" t="s">
        <v>13</v>
      </c>
      <c r="F27" s="64" t="s">
        <v>229</v>
      </c>
      <c r="G27" s="22">
        <v>320</v>
      </c>
      <c r="H27" s="22">
        <v>78</v>
      </c>
      <c r="I27" s="22">
        <v>1</v>
      </c>
    </row>
    <row r="28" spans="1:9" x14ac:dyDescent="0.25">
      <c r="A28" s="18">
        <v>360</v>
      </c>
      <c r="B28" s="18" t="s">
        <v>8</v>
      </c>
      <c r="C28" s="18" t="s">
        <v>367</v>
      </c>
      <c r="D28" s="18" t="s">
        <v>37</v>
      </c>
      <c r="E28" s="65" t="s">
        <v>50</v>
      </c>
      <c r="F28" s="65" t="s">
        <v>160</v>
      </c>
      <c r="G28" s="23">
        <v>310</v>
      </c>
      <c r="H28" s="23">
        <v>293</v>
      </c>
      <c r="I28" s="23">
        <v>1</v>
      </c>
    </row>
    <row r="29" spans="1:9" x14ac:dyDescent="0.25">
      <c r="A29" s="7">
        <v>188</v>
      </c>
      <c r="B29" s="7" t="s">
        <v>166</v>
      </c>
      <c r="C29" s="7" t="s">
        <v>368</v>
      </c>
      <c r="D29" s="7" t="s">
        <v>193</v>
      </c>
      <c r="E29" s="64" t="s">
        <v>19</v>
      </c>
      <c r="F29" s="64" t="s">
        <v>164</v>
      </c>
      <c r="G29" s="22">
        <v>358</v>
      </c>
      <c r="H29" s="22">
        <v>358</v>
      </c>
      <c r="I29" s="22">
        <v>1</v>
      </c>
    </row>
    <row r="30" spans="1:9" x14ac:dyDescent="0.25">
      <c r="A30" s="18">
        <v>1103</v>
      </c>
      <c r="B30" s="18" t="s">
        <v>166</v>
      </c>
      <c r="C30" s="18" t="s">
        <v>369</v>
      </c>
      <c r="D30" s="18" t="s">
        <v>194</v>
      </c>
      <c r="E30" s="65" t="s">
        <v>13</v>
      </c>
      <c r="F30" s="65" t="s">
        <v>195</v>
      </c>
      <c r="G30" s="23">
        <v>248</v>
      </c>
      <c r="H30" s="23">
        <v>183</v>
      </c>
      <c r="I30" s="23">
        <v>1</v>
      </c>
    </row>
    <row r="31" spans="1:9" x14ac:dyDescent="0.25">
      <c r="A31" s="7">
        <v>1104</v>
      </c>
      <c r="B31" s="7" t="s">
        <v>166</v>
      </c>
      <c r="C31" s="7" t="s">
        <v>370</v>
      </c>
      <c r="D31" s="7" t="s">
        <v>196</v>
      </c>
      <c r="E31" s="64" t="s">
        <v>50</v>
      </c>
      <c r="F31" s="64" t="s">
        <v>195</v>
      </c>
      <c r="G31" s="22">
        <v>239</v>
      </c>
      <c r="H31" s="22">
        <v>162</v>
      </c>
      <c r="I31" s="22">
        <v>1</v>
      </c>
    </row>
    <row r="32" spans="1:9" x14ac:dyDescent="0.25">
      <c r="A32" s="18">
        <v>1105</v>
      </c>
      <c r="B32" s="18" t="s">
        <v>166</v>
      </c>
      <c r="C32" s="18" t="s">
        <v>371</v>
      </c>
      <c r="D32" s="18" t="s">
        <v>197</v>
      </c>
      <c r="E32" s="65" t="s">
        <v>19</v>
      </c>
      <c r="F32" s="65" t="s">
        <v>195</v>
      </c>
      <c r="G32" s="23">
        <v>257</v>
      </c>
      <c r="H32" s="23">
        <v>186</v>
      </c>
      <c r="I32" s="23">
        <v>1</v>
      </c>
    </row>
    <row r="33" spans="1:9" x14ac:dyDescent="0.25">
      <c r="A33" s="7">
        <v>1106</v>
      </c>
      <c r="B33" s="7" t="s">
        <v>166</v>
      </c>
      <c r="C33" s="7" t="s">
        <v>372</v>
      </c>
      <c r="D33" s="9" t="s">
        <v>198</v>
      </c>
      <c r="E33" s="64" t="s">
        <v>13</v>
      </c>
      <c r="F33" s="64" t="s">
        <v>195</v>
      </c>
      <c r="G33" s="22">
        <v>262</v>
      </c>
      <c r="H33" s="22">
        <v>187</v>
      </c>
      <c r="I33" s="22">
        <v>1</v>
      </c>
    </row>
    <row r="34" spans="1:9" x14ac:dyDescent="0.25">
      <c r="A34" s="18">
        <v>1107</v>
      </c>
      <c r="B34" s="18" t="s">
        <v>166</v>
      </c>
      <c r="C34" s="18" t="s">
        <v>373</v>
      </c>
      <c r="D34" s="18" t="s">
        <v>199</v>
      </c>
      <c r="E34" s="65" t="s">
        <v>27</v>
      </c>
      <c r="F34" s="65" t="s">
        <v>195</v>
      </c>
      <c r="G34" s="23">
        <v>241</v>
      </c>
      <c r="H34" s="23">
        <v>165</v>
      </c>
      <c r="I34" s="23">
        <v>1</v>
      </c>
    </row>
    <row r="35" spans="1:9" x14ac:dyDescent="0.25">
      <c r="A35" s="7">
        <v>1108</v>
      </c>
      <c r="B35" s="7" t="s">
        <v>166</v>
      </c>
      <c r="C35" s="7" t="s">
        <v>374</v>
      </c>
      <c r="D35" s="7" t="s">
        <v>200</v>
      </c>
      <c r="E35" s="64" t="s">
        <v>27</v>
      </c>
      <c r="F35" s="64" t="s">
        <v>195</v>
      </c>
      <c r="G35" s="22">
        <v>236</v>
      </c>
      <c r="H35" s="22">
        <v>157</v>
      </c>
      <c r="I35" s="22">
        <v>1</v>
      </c>
    </row>
    <row r="36" spans="1:9" x14ac:dyDescent="0.25">
      <c r="A36" s="18">
        <v>224</v>
      </c>
      <c r="B36" s="18" t="s">
        <v>8</v>
      </c>
      <c r="C36" s="18" t="s">
        <v>39</v>
      </c>
      <c r="D36" s="18" t="s">
        <v>40</v>
      </c>
      <c r="E36" s="65" t="s">
        <v>16</v>
      </c>
      <c r="F36" s="65" t="s">
        <v>158</v>
      </c>
      <c r="G36" s="23">
        <v>308</v>
      </c>
      <c r="H36" s="23">
        <v>308</v>
      </c>
      <c r="I36" s="23">
        <v>1</v>
      </c>
    </row>
    <row r="37" spans="1:9" ht="17.25" x14ac:dyDescent="0.25">
      <c r="A37" s="7">
        <v>105</v>
      </c>
      <c r="B37" s="7" t="s">
        <v>166</v>
      </c>
      <c r="C37" s="7" t="s">
        <v>463</v>
      </c>
      <c r="D37" s="7" t="s">
        <v>202</v>
      </c>
      <c r="E37" s="64" t="s">
        <v>19</v>
      </c>
      <c r="F37" s="64" t="s">
        <v>158</v>
      </c>
      <c r="G37" s="22">
        <v>590</v>
      </c>
      <c r="H37" s="22">
        <v>590</v>
      </c>
      <c r="I37" s="22">
        <v>1</v>
      </c>
    </row>
    <row r="38" spans="1:9" ht="17.25" x14ac:dyDescent="0.25">
      <c r="A38" s="18">
        <v>158</v>
      </c>
      <c r="B38" s="18" t="s">
        <v>166</v>
      </c>
      <c r="C38" s="18" t="s">
        <v>464</v>
      </c>
      <c r="D38" s="18" t="s">
        <v>204</v>
      </c>
      <c r="E38" s="65" t="s">
        <v>27</v>
      </c>
      <c r="F38" s="65" t="s">
        <v>205</v>
      </c>
      <c r="G38" s="23">
        <v>329</v>
      </c>
      <c r="H38" s="23">
        <v>329</v>
      </c>
      <c r="I38" s="23">
        <v>1</v>
      </c>
    </row>
    <row r="39" spans="1:9" ht="17.25" x14ac:dyDescent="0.25">
      <c r="A39" s="7">
        <v>106</v>
      </c>
      <c r="B39" s="7" t="s">
        <v>166</v>
      </c>
      <c r="C39" s="7" t="s">
        <v>465</v>
      </c>
      <c r="D39" s="9" t="s">
        <v>206</v>
      </c>
      <c r="E39" s="64" t="s">
        <v>27</v>
      </c>
      <c r="F39" s="64" t="s">
        <v>158</v>
      </c>
      <c r="G39" s="22">
        <v>523</v>
      </c>
      <c r="H39" s="22">
        <v>523</v>
      </c>
      <c r="I39" s="22">
        <v>1</v>
      </c>
    </row>
    <row r="40" spans="1:9" ht="17.25" x14ac:dyDescent="0.25">
      <c r="A40" s="18">
        <v>108</v>
      </c>
      <c r="B40" s="18" t="s">
        <v>166</v>
      </c>
      <c r="C40" s="18" t="s">
        <v>466</v>
      </c>
      <c r="D40" s="18" t="s">
        <v>208</v>
      </c>
      <c r="E40" s="65" t="s">
        <v>19</v>
      </c>
      <c r="F40" s="65" t="s">
        <v>209</v>
      </c>
      <c r="G40" s="23">
        <v>123</v>
      </c>
      <c r="H40" s="23">
        <v>80</v>
      </c>
      <c r="I40" s="23">
        <v>1</v>
      </c>
    </row>
    <row r="41" spans="1:9" x14ac:dyDescent="0.25">
      <c r="A41" s="7">
        <v>3069</v>
      </c>
      <c r="B41" s="7" t="s">
        <v>166</v>
      </c>
      <c r="C41" s="7" t="s">
        <v>210</v>
      </c>
      <c r="D41" s="7" t="s">
        <v>211</v>
      </c>
      <c r="E41" s="64" t="s">
        <v>16</v>
      </c>
      <c r="F41" s="64" t="s">
        <v>212</v>
      </c>
      <c r="G41" s="22">
        <v>181</v>
      </c>
      <c r="H41" s="22">
        <v>181</v>
      </c>
      <c r="I41" s="22">
        <v>1</v>
      </c>
    </row>
    <row r="42" spans="1:9" x14ac:dyDescent="0.25">
      <c r="A42" s="18">
        <v>199</v>
      </c>
      <c r="B42" s="18" t="s">
        <v>166</v>
      </c>
      <c r="C42" s="18" t="s">
        <v>213</v>
      </c>
      <c r="D42" s="18" t="s">
        <v>215</v>
      </c>
      <c r="E42" s="65" t="s">
        <v>16</v>
      </c>
      <c r="F42" s="65" t="s">
        <v>158</v>
      </c>
      <c r="G42" s="23">
        <v>364</v>
      </c>
      <c r="H42" s="23">
        <v>364</v>
      </c>
      <c r="I42" s="23">
        <v>2</v>
      </c>
    </row>
    <row r="43" spans="1:9" x14ac:dyDescent="0.25">
      <c r="A43" s="7">
        <v>1110</v>
      </c>
      <c r="B43" s="7" t="s">
        <v>166</v>
      </c>
      <c r="C43" s="7" t="s">
        <v>376</v>
      </c>
      <c r="D43" s="7" t="s">
        <v>279</v>
      </c>
      <c r="E43" s="64" t="s">
        <v>11</v>
      </c>
      <c r="F43" s="64" t="s">
        <v>163</v>
      </c>
      <c r="G43" s="22">
        <v>442</v>
      </c>
      <c r="H43" s="22">
        <v>442</v>
      </c>
      <c r="I43" s="22">
        <v>1</v>
      </c>
    </row>
    <row r="44" spans="1:9" x14ac:dyDescent="0.25">
      <c r="A44" s="18">
        <v>218</v>
      </c>
      <c r="B44" s="18" t="s">
        <v>166</v>
      </c>
      <c r="C44" s="18" t="s">
        <v>377</v>
      </c>
      <c r="D44" s="18" t="s">
        <v>279</v>
      </c>
      <c r="E44" s="65" t="s">
        <v>11</v>
      </c>
      <c r="F44" s="65" t="s">
        <v>280</v>
      </c>
      <c r="G44" s="23">
        <v>152</v>
      </c>
      <c r="H44" s="23">
        <v>152</v>
      </c>
      <c r="I44" s="23">
        <v>1</v>
      </c>
    </row>
    <row r="45" spans="1:9" x14ac:dyDescent="0.25">
      <c r="A45" s="7">
        <v>130</v>
      </c>
      <c r="B45" s="7" t="s">
        <v>166</v>
      </c>
      <c r="C45" s="7" t="s">
        <v>378</v>
      </c>
      <c r="D45" s="7" t="s">
        <v>217</v>
      </c>
      <c r="E45" s="64" t="s">
        <v>27</v>
      </c>
      <c r="F45" s="64" t="s">
        <v>163</v>
      </c>
      <c r="G45" s="22">
        <v>432</v>
      </c>
      <c r="H45" s="22">
        <v>432</v>
      </c>
      <c r="I45" s="22">
        <v>1</v>
      </c>
    </row>
    <row r="46" spans="1:9" x14ac:dyDescent="0.25">
      <c r="A46" s="18">
        <v>196</v>
      </c>
      <c r="B46" s="18" t="s">
        <v>166</v>
      </c>
      <c r="C46" s="18" t="s">
        <v>379</v>
      </c>
      <c r="D46" s="18" t="s">
        <v>218</v>
      </c>
      <c r="E46" s="65" t="s">
        <v>27</v>
      </c>
      <c r="F46" s="65" t="s">
        <v>162</v>
      </c>
      <c r="G46" s="23">
        <v>294</v>
      </c>
      <c r="H46" s="23">
        <v>145</v>
      </c>
      <c r="I46" s="23">
        <v>1</v>
      </c>
    </row>
    <row r="47" spans="1:9" x14ac:dyDescent="0.25">
      <c r="A47" s="7">
        <v>3070</v>
      </c>
      <c r="B47" s="7" t="s">
        <v>166</v>
      </c>
      <c r="C47" s="7" t="s">
        <v>219</v>
      </c>
      <c r="D47" s="7" t="s">
        <v>281</v>
      </c>
      <c r="E47" s="64" t="s">
        <v>11</v>
      </c>
      <c r="F47" s="64" t="s">
        <v>158</v>
      </c>
      <c r="G47" s="22">
        <v>389</v>
      </c>
      <c r="H47" s="22">
        <v>389</v>
      </c>
      <c r="I47" s="22">
        <v>1</v>
      </c>
    </row>
    <row r="48" spans="1:9" x14ac:dyDescent="0.25">
      <c r="A48" s="18">
        <v>234</v>
      </c>
      <c r="B48" s="18" t="s">
        <v>166</v>
      </c>
      <c r="C48" s="18" t="s">
        <v>282</v>
      </c>
      <c r="D48" s="18" t="s">
        <v>221</v>
      </c>
      <c r="E48" s="65" t="s">
        <v>50</v>
      </c>
      <c r="F48" s="65" t="s">
        <v>222</v>
      </c>
      <c r="G48" s="23">
        <v>620</v>
      </c>
      <c r="H48" s="23">
        <v>567</v>
      </c>
      <c r="I48" s="23">
        <v>1</v>
      </c>
    </row>
    <row r="49" spans="1:9" x14ac:dyDescent="0.25">
      <c r="A49" s="7">
        <v>231</v>
      </c>
      <c r="B49" s="7" t="s">
        <v>8</v>
      </c>
      <c r="C49" s="7" t="s">
        <v>41</v>
      </c>
      <c r="D49" s="7" t="s">
        <v>42</v>
      </c>
      <c r="E49" s="64" t="s">
        <v>11</v>
      </c>
      <c r="F49" s="64" t="s">
        <v>158</v>
      </c>
      <c r="G49" s="22">
        <v>201</v>
      </c>
      <c r="H49" s="22">
        <v>201</v>
      </c>
      <c r="I49" s="22">
        <v>1</v>
      </c>
    </row>
    <row r="50" spans="1:9" x14ac:dyDescent="0.25">
      <c r="A50" s="18">
        <v>146</v>
      </c>
      <c r="B50" s="18" t="s">
        <v>166</v>
      </c>
      <c r="C50" s="18" t="s">
        <v>381</v>
      </c>
      <c r="D50" s="18" t="s">
        <v>228</v>
      </c>
      <c r="E50" s="65" t="s">
        <v>16</v>
      </c>
      <c r="F50" s="65" t="s">
        <v>229</v>
      </c>
      <c r="G50" s="23">
        <v>377</v>
      </c>
      <c r="H50" s="23">
        <v>76</v>
      </c>
      <c r="I50" s="23">
        <v>1</v>
      </c>
    </row>
    <row r="51" spans="1:9" x14ac:dyDescent="0.25">
      <c r="A51" s="7">
        <v>1206</v>
      </c>
      <c r="B51" s="7" t="s">
        <v>166</v>
      </c>
      <c r="C51" s="7" t="s">
        <v>380</v>
      </c>
      <c r="D51" s="7" t="s">
        <v>283</v>
      </c>
      <c r="E51" s="64" t="s">
        <v>19</v>
      </c>
      <c r="F51" s="64" t="s">
        <v>212</v>
      </c>
      <c r="G51" s="22">
        <v>358</v>
      </c>
      <c r="H51" s="22">
        <v>358</v>
      </c>
      <c r="I51" s="22">
        <v>1</v>
      </c>
    </row>
    <row r="52" spans="1:9" x14ac:dyDescent="0.25">
      <c r="A52" s="18">
        <v>1125</v>
      </c>
      <c r="B52" s="18" t="s">
        <v>166</v>
      </c>
      <c r="C52" s="18" t="s">
        <v>382</v>
      </c>
      <c r="D52" s="18" t="s">
        <v>224</v>
      </c>
      <c r="E52" s="65" t="s">
        <v>13</v>
      </c>
      <c r="F52" s="65" t="s">
        <v>163</v>
      </c>
      <c r="G52" s="23">
        <v>146</v>
      </c>
      <c r="H52" s="23">
        <v>146</v>
      </c>
      <c r="I52" s="23">
        <v>1</v>
      </c>
    </row>
    <row r="53" spans="1:9" x14ac:dyDescent="0.25">
      <c r="A53" s="7">
        <v>195</v>
      </c>
      <c r="B53" s="7" t="s">
        <v>166</v>
      </c>
      <c r="C53" s="7" t="s">
        <v>383</v>
      </c>
      <c r="D53" s="7" t="s">
        <v>223</v>
      </c>
      <c r="E53" s="64" t="s">
        <v>50</v>
      </c>
      <c r="F53" s="64" t="s">
        <v>163</v>
      </c>
      <c r="G53" s="22">
        <v>774</v>
      </c>
      <c r="H53" s="22">
        <v>774</v>
      </c>
      <c r="I53" s="22">
        <v>1</v>
      </c>
    </row>
    <row r="54" spans="1:9" x14ac:dyDescent="0.25">
      <c r="A54" s="18">
        <v>138</v>
      </c>
      <c r="B54" s="18" t="s">
        <v>166</v>
      </c>
      <c r="C54" s="18" t="s">
        <v>225</v>
      </c>
      <c r="D54" s="18" t="s">
        <v>227</v>
      </c>
      <c r="E54" s="65" t="s">
        <v>50</v>
      </c>
      <c r="F54" s="65" t="s">
        <v>163</v>
      </c>
      <c r="G54" s="23">
        <v>259</v>
      </c>
      <c r="H54" s="23">
        <v>259</v>
      </c>
      <c r="I54" s="23">
        <v>2</v>
      </c>
    </row>
    <row r="55" spans="1:9" x14ac:dyDescent="0.25">
      <c r="A55" s="7">
        <v>232</v>
      </c>
      <c r="B55" s="7" t="s">
        <v>8</v>
      </c>
      <c r="C55" s="19" t="s">
        <v>43</v>
      </c>
      <c r="D55" s="7" t="s">
        <v>44</v>
      </c>
      <c r="E55" s="64" t="s">
        <v>45</v>
      </c>
      <c r="F55" s="64" t="s">
        <v>161</v>
      </c>
      <c r="G55" s="22">
        <v>475</v>
      </c>
      <c r="H55" s="22">
        <v>475</v>
      </c>
      <c r="I55" s="22">
        <v>1</v>
      </c>
    </row>
    <row r="56" spans="1:9" x14ac:dyDescent="0.25">
      <c r="A56" s="18">
        <v>159</v>
      </c>
      <c r="B56" s="18" t="s">
        <v>166</v>
      </c>
      <c r="C56" s="18" t="s">
        <v>231</v>
      </c>
      <c r="D56" s="18" t="s">
        <v>232</v>
      </c>
      <c r="E56" s="65" t="s">
        <v>27</v>
      </c>
      <c r="F56" s="65" t="s">
        <v>158</v>
      </c>
      <c r="G56" s="23">
        <v>350</v>
      </c>
      <c r="H56" s="23">
        <v>350</v>
      </c>
      <c r="I56" s="23">
        <v>1</v>
      </c>
    </row>
    <row r="57" spans="1:9" x14ac:dyDescent="0.25">
      <c r="A57" s="7">
        <v>1113</v>
      </c>
      <c r="B57" s="7" t="s">
        <v>166</v>
      </c>
      <c r="C57" s="7" t="s">
        <v>384</v>
      </c>
      <c r="D57" s="7" t="s">
        <v>284</v>
      </c>
      <c r="E57" s="64" t="s">
        <v>50</v>
      </c>
      <c r="F57" s="64" t="s">
        <v>163</v>
      </c>
      <c r="G57" s="22">
        <v>569</v>
      </c>
      <c r="H57" s="22">
        <v>569</v>
      </c>
      <c r="I57" s="22">
        <v>1</v>
      </c>
    </row>
    <row r="58" spans="1:9" x14ac:dyDescent="0.25">
      <c r="A58" s="18">
        <v>1211</v>
      </c>
      <c r="B58" s="18" t="s">
        <v>166</v>
      </c>
      <c r="C58" s="18" t="s">
        <v>385</v>
      </c>
      <c r="D58" s="18" t="s">
        <v>284</v>
      </c>
      <c r="E58" s="65" t="s">
        <v>50</v>
      </c>
      <c r="F58" s="65" t="s">
        <v>285</v>
      </c>
      <c r="G58" s="23">
        <v>155</v>
      </c>
      <c r="H58" s="23">
        <v>104</v>
      </c>
      <c r="I58" s="23">
        <v>1</v>
      </c>
    </row>
    <row r="59" spans="1:9" x14ac:dyDescent="0.25">
      <c r="A59" s="7">
        <v>409</v>
      </c>
      <c r="B59" s="7" t="s">
        <v>8</v>
      </c>
      <c r="C59" s="7" t="s">
        <v>437</v>
      </c>
      <c r="D59" s="7" t="s">
        <v>46</v>
      </c>
      <c r="E59" s="64" t="s">
        <v>47</v>
      </c>
      <c r="F59" s="64" t="s">
        <v>159</v>
      </c>
      <c r="G59" s="22">
        <v>414</v>
      </c>
      <c r="H59" s="22">
        <v>273</v>
      </c>
      <c r="I59" s="22">
        <v>1</v>
      </c>
    </row>
    <row r="60" spans="1:9" x14ac:dyDescent="0.25">
      <c r="A60" s="18">
        <v>361</v>
      </c>
      <c r="B60" s="18" t="s">
        <v>166</v>
      </c>
      <c r="C60" s="18" t="s">
        <v>386</v>
      </c>
      <c r="D60" s="18" t="s">
        <v>286</v>
      </c>
      <c r="E60" s="65" t="s">
        <v>11</v>
      </c>
      <c r="F60" s="65" t="s">
        <v>163</v>
      </c>
      <c r="G60" s="23">
        <v>379</v>
      </c>
      <c r="H60" s="23">
        <v>379</v>
      </c>
      <c r="I60" s="23">
        <v>1</v>
      </c>
    </row>
    <row r="61" spans="1:9" x14ac:dyDescent="0.25">
      <c r="A61" s="7">
        <v>362</v>
      </c>
      <c r="B61" s="7" t="s">
        <v>166</v>
      </c>
      <c r="C61" s="7" t="s">
        <v>387</v>
      </c>
      <c r="D61" s="7" t="s">
        <v>286</v>
      </c>
      <c r="E61" s="64" t="s">
        <v>11</v>
      </c>
      <c r="F61" s="64" t="s">
        <v>162</v>
      </c>
      <c r="G61" s="22">
        <v>213</v>
      </c>
      <c r="H61" s="22">
        <v>67</v>
      </c>
      <c r="I61" s="22">
        <v>1</v>
      </c>
    </row>
    <row r="62" spans="1:9" x14ac:dyDescent="0.25">
      <c r="A62" s="18">
        <v>363</v>
      </c>
      <c r="B62" s="18" t="s">
        <v>166</v>
      </c>
      <c r="C62" s="18" t="s">
        <v>388</v>
      </c>
      <c r="D62" s="18" t="s">
        <v>288</v>
      </c>
      <c r="E62" s="65" t="s">
        <v>13</v>
      </c>
      <c r="F62" s="65" t="s">
        <v>163</v>
      </c>
      <c r="G62" s="23">
        <v>375</v>
      </c>
      <c r="H62" s="23">
        <v>375</v>
      </c>
      <c r="I62" s="23">
        <v>1</v>
      </c>
    </row>
    <row r="63" spans="1:9" x14ac:dyDescent="0.25">
      <c r="A63" s="7">
        <v>364</v>
      </c>
      <c r="B63" s="7" t="s">
        <v>166</v>
      </c>
      <c r="C63" s="7" t="s">
        <v>389</v>
      </c>
      <c r="D63" s="7" t="s">
        <v>288</v>
      </c>
      <c r="E63" s="64" t="s">
        <v>13</v>
      </c>
      <c r="F63" s="64" t="s">
        <v>162</v>
      </c>
      <c r="G63" s="22">
        <v>343</v>
      </c>
      <c r="H63" s="22">
        <v>138</v>
      </c>
      <c r="I63" s="22">
        <v>1</v>
      </c>
    </row>
    <row r="64" spans="1:9" x14ac:dyDescent="0.25">
      <c r="A64" s="18">
        <v>113</v>
      </c>
      <c r="B64" s="18" t="s">
        <v>166</v>
      </c>
      <c r="C64" s="18" t="s">
        <v>390</v>
      </c>
      <c r="D64" s="18" t="s">
        <v>236</v>
      </c>
      <c r="E64" s="65" t="s">
        <v>50</v>
      </c>
      <c r="F64" s="65" t="s">
        <v>158</v>
      </c>
      <c r="G64" s="23">
        <v>576</v>
      </c>
      <c r="H64" s="23">
        <v>576</v>
      </c>
      <c r="I64" s="23">
        <v>1</v>
      </c>
    </row>
    <row r="65" spans="1:9" x14ac:dyDescent="0.25">
      <c r="A65" s="7">
        <v>365</v>
      </c>
      <c r="B65" s="7" t="s">
        <v>166</v>
      </c>
      <c r="C65" s="7" t="s">
        <v>391</v>
      </c>
      <c r="D65" s="7" t="s">
        <v>289</v>
      </c>
      <c r="E65" s="64" t="s">
        <v>27</v>
      </c>
      <c r="F65" s="64" t="s">
        <v>163</v>
      </c>
      <c r="G65" s="22">
        <v>284</v>
      </c>
      <c r="H65" s="22">
        <v>284</v>
      </c>
      <c r="I65" s="22">
        <v>1</v>
      </c>
    </row>
    <row r="66" spans="1:9" x14ac:dyDescent="0.25">
      <c r="A66" s="18">
        <v>366</v>
      </c>
      <c r="B66" s="18" t="s">
        <v>166</v>
      </c>
      <c r="C66" s="18" t="s">
        <v>392</v>
      </c>
      <c r="D66" s="18" t="s">
        <v>289</v>
      </c>
      <c r="E66" s="65" t="s">
        <v>27</v>
      </c>
      <c r="F66" s="65" t="s">
        <v>162</v>
      </c>
      <c r="G66" s="23">
        <v>168</v>
      </c>
      <c r="H66" s="23">
        <v>70</v>
      </c>
      <c r="I66" s="23">
        <v>1</v>
      </c>
    </row>
    <row r="67" spans="1:9" x14ac:dyDescent="0.25">
      <c r="A67" s="7">
        <v>238</v>
      </c>
      <c r="B67" s="7" t="s">
        <v>8</v>
      </c>
      <c r="C67" s="7" t="s">
        <v>48</v>
      </c>
      <c r="D67" s="7" t="s">
        <v>49</v>
      </c>
      <c r="E67" s="64" t="s">
        <v>50</v>
      </c>
      <c r="F67" s="64" t="s">
        <v>158</v>
      </c>
      <c r="G67" s="22">
        <v>284</v>
      </c>
      <c r="H67" s="22">
        <v>284</v>
      </c>
      <c r="I67" s="22">
        <v>1</v>
      </c>
    </row>
    <row r="68" spans="1:9" x14ac:dyDescent="0.25">
      <c r="A68" s="18">
        <v>239</v>
      </c>
      <c r="B68" s="18" t="s">
        <v>8</v>
      </c>
      <c r="C68" s="18" t="s">
        <v>51</v>
      </c>
      <c r="D68" s="18" t="s">
        <v>52</v>
      </c>
      <c r="E68" s="65" t="s">
        <v>47</v>
      </c>
      <c r="F68" s="65" t="s">
        <v>158</v>
      </c>
      <c r="G68" s="23">
        <v>244</v>
      </c>
      <c r="H68" s="23">
        <v>244</v>
      </c>
      <c r="I68" s="23">
        <v>1</v>
      </c>
    </row>
    <row r="69" spans="1:9" x14ac:dyDescent="0.25">
      <c r="A69" s="7">
        <v>227</v>
      </c>
      <c r="B69" s="7" t="s">
        <v>8</v>
      </c>
      <c r="C69" s="7" t="s">
        <v>323</v>
      </c>
      <c r="D69" s="7" t="s">
        <v>53</v>
      </c>
      <c r="E69" s="64" t="s">
        <v>16</v>
      </c>
      <c r="F69" s="64" t="s">
        <v>158</v>
      </c>
      <c r="G69" s="22">
        <v>400</v>
      </c>
      <c r="H69" s="22">
        <v>400</v>
      </c>
      <c r="I69" s="22">
        <v>1</v>
      </c>
    </row>
    <row r="70" spans="1:9" x14ac:dyDescent="0.25">
      <c r="A70" s="18">
        <v>245</v>
      </c>
      <c r="B70" s="18" t="s">
        <v>166</v>
      </c>
      <c r="C70" s="18" t="s">
        <v>393</v>
      </c>
      <c r="D70" s="18" t="s">
        <v>238</v>
      </c>
      <c r="E70" s="65" t="s">
        <v>27</v>
      </c>
      <c r="F70" s="65" t="s">
        <v>239</v>
      </c>
      <c r="G70" s="23">
        <v>66</v>
      </c>
      <c r="H70" s="23">
        <v>66</v>
      </c>
      <c r="I70" s="23">
        <v>1</v>
      </c>
    </row>
    <row r="71" spans="1:9" x14ac:dyDescent="0.25">
      <c r="A71" s="7">
        <v>258</v>
      </c>
      <c r="B71" s="7" t="s">
        <v>8</v>
      </c>
      <c r="C71" s="7" t="s">
        <v>54</v>
      </c>
      <c r="D71" s="7" t="s">
        <v>55</v>
      </c>
      <c r="E71" s="64" t="s">
        <v>45</v>
      </c>
      <c r="F71" s="64" t="s">
        <v>161</v>
      </c>
      <c r="G71" s="22">
        <v>291</v>
      </c>
      <c r="H71" s="22">
        <v>291</v>
      </c>
      <c r="I71" s="22">
        <v>1</v>
      </c>
    </row>
    <row r="72" spans="1:9" x14ac:dyDescent="0.25">
      <c r="A72" s="18">
        <v>249</v>
      </c>
      <c r="B72" s="18" t="s">
        <v>8</v>
      </c>
      <c r="C72" s="18" t="s">
        <v>56</v>
      </c>
      <c r="D72" s="18" t="s">
        <v>57</v>
      </c>
      <c r="E72" s="65" t="s">
        <v>50</v>
      </c>
      <c r="F72" s="65" t="s">
        <v>158</v>
      </c>
      <c r="G72" s="23">
        <v>503</v>
      </c>
      <c r="H72" s="23">
        <v>503</v>
      </c>
      <c r="I72" s="23">
        <v>1</v>
      </c>
    </row>
    <row r="73" spans="1:9" x14ac:dyDescent="0.25">
      <c r="A73" s="7">
        <v>131</v>
      </c>
      <c r="B73" s="7" t="s">
        <v>166</v>
      </c>
      <c r="C73" s="7" t="s">
        <v>394</v>
      </c>
      <c r="D73" s="7" t="s">
        <v>241</v>
      </c>
      <c r="E73" s="64" t="s">
        <v>19</v>
      </c>
      <c r="F73" s="64" t="s">
        <v>158</v>
      </c>
      <c r="G73" s="22">
        <v>358</v>
      </c>
      <c r="H73" s="22">
        <v>358</v>
      </c>
      <c r="I73" s="22">
        <v>1</v>
      </c>
    </row>
    <row r="74" spans="1:9" x14ac:dyDescent="0.25">
      <c r="A74" s="18">
        <v>114</v>
      </c>
      <c r="B74" s="18" t="s">
        <v>166</v>
      </c>
      <c r="C74" s="18" t="s">
        <v>395</v>
      </c>
      <c r="D74" s="18" t="s">
        <v>240</v>
      </c>
      <c r="E74" s="65" t="s">
        <v>27</v>
      </c>
      <c r="F74" s="65" t="s">
        <v>159</v>
      </c>
      <c r="G74" s="23">
        <v>517</v>
      </c>
      <c r="H74" s="23">
        <v>446</v>
      </c>
      <c r="I74" s="23">
        <v>1</v>
      </c>
    </row>
    <row r="75" spans="1:9" x14ac:dyDescent="0.25">
      <c r="A75" s="7">
        <v>251</v>
      </c>
      <c r="B75" s="7" t="s">
        <v>8</v>
      </c>
      <c r="C75" s="7" t="s">
        <v>58</v>
      </c>
      <c r="D75" s="7" t="s">
        <v>59</v>
      </c>
      <c r="E75" s="64" t="s">
        <v>11</v>
      </c>
      <c r="F75" s="64" t="s">
        <v>158</v>
      </c>
      <c r="G75" s="22">
        <v>279</v>
      </c>
      <c r="H75" s="22">
        <v>279</v>
      </c>
      <c r="I75" s="22">
        <v>1</v>
      </c>
    </row>
    <row r="76" spans="1:9" x14ac:dyDescent="0.25">
      <c r="A76" s="18">
        <v>252</v>
      </c>
      <c r="B76" s="18" t="s">
        <v>8</v>
      </c>
      <c r="C76" s="18" t="s">
        <v>438</v>
      </c>
      <c r="D76" s="18" t="s">
        <v>60</v>
      </c>
      <c r="E76" s="65" t="s">
        <v>47</v>
      </c>
      <c r="F76" s="65" t="s">
        <v>161</v>
      </c>
      <c r="G76" s="23">
        <v>305</v>
      </c>
      <c r="H76" s="23">
        <v>305</v>
      </c>
      <c r="I76" s="23">
        <v>1</v>
      </c>
    </row>
    <row r="77" spans="1:9" x14ac:dyDescent="0.25">
      <c r="A77" s="7">
        <v>134</v>
      </c>
      <c r="B77" s="7" t="s">
        <v>166</v>
      </c>
      <c r="C77" s="7" t="s">
        <v>439</v>
      </c>
      <c r="D77" s="7" t="s">
        <v>242</v>
      </c>
      <c r="E77" s="64" t="s">
        <v>19</v>
      </c>
      <c r="F77" s="64" t="s">
        <v>159</v>
      </c>
      <c r="G77" s="22">
        <v>297</v>
      </c>
      <c r="H77" s="22">
        <v>242</v>
      </c>
      <c r="I77" s="22">
        <v>1</v>
      </c>
    </row>
    <row r="78" spans="1:9" x14ac:dyDescent="0.25">
      <c r="A78" s="18">
        <v>200</v>
      </c>
      <c r="B78" s="18" t="s">
        <v>166</v>
      </c>
      <c r="C78" s="18" t="s">
        <v>396</v>
      </c>
      <c r="D78" s="18" t="s">
        <v>243</v>
      </c>
      <c r="E78" s="65" t="s">
        <v>50</v>
      </c>
      <c r="F78" s="65" t="s">
        <v>205</v>
      </c>
      <c r="G78" s="23">
        <v>201</v>
      </c>
      <c r="H78" s="23">
        <v>201</v>
      </c>
      <c r="I78" s="23">
        <v>1</v>
      </c>
    </row>
    <row r="79" spans="1:9" x14ac:dyDescent="0.25">
      <c r="A79" s="7">
        <v>3064</v>
      </c>
      <c r="B79" s="7" t="s">
        <v>166</v>
      </c>
      <c r="C79" s="7" t="s">
        <v>244</v>
      </c>
      <c r="D79" s="7" t="s">
        <v>245</v>
      </c>
      <c r="E79" s="64" t="s">
        <v>27</v>
      </c>
      <c r="F79" s="64" t="s">
        <v>222</v>
      </c>
      <c r="G79" s="22">
        <v>317</v>
      </c>
      <c r="H79" s="22">
        <v>304</v>
      </c>
      <c r="I79" s="22">
        <v>1</v>
      </c>
    </row>
    <row r="80" spans="1:9" x14ac:dyDescent="0.25">
      <c r="A80" s="18">
        <v>339</v>
      </c>
      <c r="B80" s="18" t="s">
        <v>8</v>
      </c>
      <c r="C80" s="18" t="s">
        <v>440</v>
      </c>
      <c r="D80" s="18" t="s">
        <v>61</v>
      </c>
      <c r="E80" s="65" t="s">
        <v>13</v>
      </c>
      <c r="F80" s="65" t="s">
        <v>158</v>
      </c>
      <c r="G80" s="23">
        <v>466</v>
      </c>
      <c r="H80" s="23">
        <v>466</v>
      </c>
      <c r="I80" s="23">
        <v>1</v>
      </c>
    </row>
    <row r="81" spans="1:9" x14ac:dyDescent="0.25">
      <c r="A81" s="7">
        <v>254</v>
      </c>
      <c r="B81" s="7" t="s">
        <v>8</v>
      </c>
      <c r="C81" s="7" t="s">
        <v>62</v>
      </c>
      <c r="D81" s="7" t="s">
        <v>63</v>
      </c>
      <c r="E81" s="64" t="s">
        <v>45</v>
      </c>
      <c r="F81" s="64" t="s">
        <v>161</v>
      </c>
      <c r="G81" s="22">
        <v>693</v>
      </c>
      <c r="H81" s="22">
        <v>693</v>
      </c>
      <c r="I81" s="22">
        <v>1</v>
      </c>
    </row>
    <row r="82" spans="1:9" x14ac:dyDescent="0.25">
      <c r="A82" s="18">
        <v>257</v>
      </c>
      <c r="B82" s="18" t="s">
        <v>8</v>
      </c>
      <c r="C82" s="18" t="s">
        <v>64</v>
      </c>
      <c r="D82" s="18" t="s">
        <v>65</v>
      </c>
      <c r="E82" s="65" t="s">
        <v>50</v>
      </c>
      <c r="F82" s="65" t="s">
        <v>158</v>
      </c>
      <c r="G82" s="23">
        <v>309</v>
      </c>
      <c r="H82" s="23">
        <v>309</v>
      </c>
      <c r="I82" s="23">
        <v>1</v>
      </c>
    </row>
    <row r="83" spans="1:9" x14ac:dyDescent="0.25">
      <c r="A83" s="7">
        <v>272</v>
      </c>
      <c r="B83" s="7" t="s">
        <v>8</v>
      </c>
      <c r="C83" s="7" t="s">
        <v>66</v>
      </c>
      <c r="D83" s="7" t="s">
        <v>67</v>
      </c>
      <c r="E83" s="64" t="s">
        <v>45</v>
      </c>
      <c r="F83" s="64" t="s">
        <v>161</v>
      </c>
      <c r="G83" s="22">
        <v>383</v>
      </c>
      <c r="H83" s="22">
        <v>383</v>
      </c>
      <c r="I83" s="22">
        <v>1</v>
      </c>
    </row>
    <row r="84" spans="1:9" x14ac:dyDescent="0.25">
      <c r="A84" s="18">
        <v>259</v>
      </c>
      <c r="B84" s="18" t="s">
        <v>8</v>
      </c>
      <c r="C84" s="18" t="s">
        <v>68</v>
      </c>
      <c r="D84" s="18" t="s">
        <v>69</v>
      </c>
      <c r="E84" s="65" t="s">
        <v>11</v>
      </c>
      <c r="F84" s="65" t="s">
        <v>158</v>
      </c>
      <c r="G84" s="23">
        <v>348</v>
      </c>
      <c r="H84" s="23">
        <v>348</v>
      </c>
      <c r="I84" s="23">
        <v>1</v>
      </c>
    </row>
    <row r="85" spans="1:9" x14ac:dyDescent="0.25">
      <c r="A85" s="7">
        <v>344</v>
      </c>
      <c r="B85" s="7" t="s">
        <v>8</v>
      </c>
      <c r="C85" s="7" t="s">
        <v>441</v>
      </c>
      <c r="D85" s="7" t="s">
        <v>70</v>
      </c>
      <c r="E85" s="64" t="s">
        <v>50</v>
      </c>
      <c r="F85" s="64" t="s">
        <v>158</v>
      </c>
      <c r="G85" s="22">
        <v>372</v>
      </c>
      <c r="H85" s="22">
        <v>372</v>
      </c>
      <c r="I85" s="22">
        <v>1</v>
      </c>
    </row>
    <row r="86" spans="1:9" x14ac:dyDescent="0.25">
      <c r="A86" s="18">
        <v>116</v>
      </c>
      <c r="B86" s="18" t="s">
        <v>166</v>
      </c>
      <c r="C86" s="18" t="s">
        <v>397</v>
      </c>
      <c r="D86" s="18" t="s">
        <v>246</v>
      </c>
      <c r="E86" s="65" t="s">
        <v>50</v>
      </c>
      <c r="F86" s="65" t="s">
        <v>229</v>
      </c>
      <c r="G86" s="23">
        <v>321</v>
      </c>
      <c r="H86" s="23">
        <v>69</v>
      </c>
      <c r="I86" s="23">
        <v>1</v>
      </c>
    </row>
    <row r="87" spans="1:9" x14ac:dyDescent="0.25">
      <c r="A87" s="7">
        <v>236</v>
      </c>
      <c r="B87" s="7" t="s">
        <v>166</v>
      </c>
      <c r="C87" s="7" t="s">
        <v>398</v>
      </c>
      <c r="D87" s="7" t="s">
        <v>250</v>
      </c>
      <c r="E87" s="64" t="s">
        <v>11</v>
      </c>
      <c r="F87" s="64" t="s">
        <v>164</v>
      </c>
      <c r="G87" s="22">
        <v>212</v>
      </c>
      <c r="H87" s="22">
        <v>212</v>
      </c>
      <c r="I87" s="22">
        <v>1</v>
      </c>
    </row>
    <row r="88" spans="1:9" x14ac:dyDescent="0.25">
      <c r="A88" s="18">
        <v>209</v>
      </c>
      <c r="B88" s="18" t="s">
        <v>166</v>
      </c>
      <c r="C88" s="18" t="s">
        <v>399</v>
      </c>
      <c r="D88" s="18" t="s">
        <v>247</v>
      </c>
      <c r="E88" s="65" t="s">
        <v>27</v>
      </c>
      <c r="F88" s="65" t="s">
        <v>164</v>
      </c>
      <c r="G88" s="23">
        <v>301</v>
      </c>
      <c r="H88" s="23">
        <v>301</v>
      </c>
      <c r="I88" s="23">
        <v>1</v>
      </c>
    </row>
    <row r="89" spans="1:9" x14ac:dyDescent="0.25">
      <c r="A89" s="7">
        <v>1122</v>
      </c>
      <c r="B89" s="7" t="s">
        <v>166</v>
      </c>
      <c r="C89" s="7" t="s">
        <v>400</v>
      </c>
      <c r="D89" s="7" t="s">
        <v>246</v>
      </c>
      <c r="E89" s="64" t="s">
        <v>50</v>
      </c>
      <c r="F89" s="64" t="s">
        <v>164</v>
      </c>
      <c r="G89" s="22">
        <v>330</v>
      </c>
      <c r="H89" s="22">
        <v>330</v>
      </c>
      <c r="I89" s="22">
        <v>1</v>
      </c>
    </row>
    <row r="90" spans="1:9" x14ac:dyDescent="0.25">
      <c r="A90" s="18">
        <v>1129</v>
      </c>
      <c r="B90" s="18" t="s">
        <v>166</v>
      </c>
      <c r="C90" s="18" t="s">
        <v>401</v>
      </c>
      <c r="D90" s="18" t="s">
        <v>248</v>
      </c>
      <c r="E90" s="65" t="s">
        <v>13</v>
      </c>
      <c r="F90" s="65" t="s">
        <v>164</v>
      </c>
      <c r="G90" s="23">
        <v>312</v>
      </c>
      <c r="H90" s="23">
        <v>312</v>
      </c>
      <c r="I90" s="23">
        <v>1</v>
      </c>
    </row>
    <row r="91" spans="1:9" x14ac:dyDescent="0.25">
      <c r="A91" s="7">
        <v>3071</v>
      </c>
      <c r="B91" s="7" t="s">
        <v>166</v>
      </c>
      <c r="C91" s="7" t="s">
        <v>402</v>
      </c>
      <c r="D91" s="7" t="s">
        <v>246</v>
      </c>
      <c r="E91" s="64" t="s">
        <v>50</v>
      </c>
      <c r="F91" s="64" t="s">
        <v>290</v>
      </c>
      <c r="G91" s="22">
        <v>415</v>
      </c>
      <c r="H91" s="22">
        <v>415</v>
      </c>
      <c r="I91" s="22">
        <v>1</v>
      </c>
    </row>
    <row r="92" spans="1:9" x14ac:dyDescent="0.25">
      <c r="A92" s="18">
        <v>189</v>
      </c>
      <c r="B92" s="18" t="s">
        <v>166</v>
      </c>
      <c r="C92" s="18" t="s">
        <v>403</v>
      </c>
      <c r="D92" s="18" t="s">
        <v>249</v>
      </c>
      <c r="E92" s="65" t="s">
        <v>11</v>
      </c>
      <c r="F92" s="65" t="s">
        <v>229</v>
      </c>
      <c r="G92" s="23">
        <v>334</v>
      </c>
      <c r="H92" s="23">
        <v>92</v>
      </c>
      <c r="I92" s="23">
        <v>1</v>
      </c>
    </row>
    <row r="93" spans="1:9" x14ac:dyDescent="0.25">
      <c r="A93" s="7">
        <v>190</v>
      </c>
      <c r="B93" s="7" t="s">
        <v>166</v>
      </c>
      <c r="C93" s="7" t="s">
        <v>404</v>
      </c>
      <c r="D93" s="7" t="s">
        <v>248</v>
      </c>
      <c r="E93" s="64" t="s">
        <v>13</v>
      </c>
      <c r="F93" s="64" t="s">
        <v>291</v>
      </c>
      <c r="G93" s="22">
        <v>302</v>
      </c>
      <c r="H93" s="22">
        <v>302</v>
      </c>
      <c r="I93" s="22">
        <v>1</v>
      </c>
    </row>
    <row r="94" spans="1:9" x14ac:dyDescent="0.25">
      <c r="A94" s="18">
        <v>132</v>
      </c>
      <c r="B94" s="18" t="s">
        <v>166</v>
      </c>
      <c r="C94" s="18" t="s">
        <v>405</v>
      </c>
      <c r="D94" s="18" t="s">
        <v>249</v>
      </c>
      <c r="E94" s="65" t="s">
        <v>11</v>
      </c>
      <c r="F94" s="65" t="s">
        <v>164</v>
      </c>
      <c r="G94" s="23">
        <v>304</v>
      </c>
      <c r="H94" s="23">
        <v>304</v>
      </c>
      <c r="I94" s="23">
        <v>1</v>
      </c>
    </row>
    <row r="95" spans="1:9" x14ac:dyDescent="0.25">
      <c r="A95" s="7">
        <v>242</v>
      </c>
      <c r="B95" s="7" t="s">
        <v>166</v>
      </c>
      <c r="C95" s="7" t="s">
        <v>406</v>
      </c>
      <c r="D95" s="7" t="s">
        <v>247</v>
      </c>
      <c r="E95" s="64" t="s">
        <v>27</v>
      </c>
      <c r="F95" s="64" t="s">
        <v>292</v>
      </c>
      <c r="G95" s="22">
        <v>126</v>
      </c>
      <c r="H95" s="22">
        <v>54</v>
      </c>
      <c r="I95" s="22">
        <v>1</v>
      </c>
    </row>
    <row r="96" spans="1:9" s="2" customFormat="1" x14ac:dyDescent="0.25">
      <c r="A96" s="18">
        <v>1121</v>
      </c>
      <c r="B96" s="18" t="s">
        <v>166</v>
      </c>
      <c r="C96" s="18" t="s">
        <v>407</v>
      </c>
      <c r="D96" s="18" t="s">
        <v>249</v>
      </c>
      <c r="E96" s="65" t="s">
        <v>11</v>
      </c>
      <c r="F96" s="65" t="s">
        <v>290</v>
      </c>
      <c r="G96" s="23">
        <v>400</v>
      </c>
      <c r="H96" s="23">
        <v>400</v>
      </c>
      <c r="I96" s="23">
        <v>1</v>
      </c>
    </row>
    <row r="97" spans="1:9" x14ac:dyDescent="0.25">
      <c r="A97" s="7">
        <v>237</v>
      </c>
      <c r="B97" s="7" t="s">
        <v>166</v>
      </c>
      <c r="C97" s="7" t="s">
        <v>408</v>
      </c>
      <c r="D97" s="7" t="s">
        <v>250</v>
      </c>
      <c r="E97" s="64" t="s">
        <v>11</v>
      </c>
      <c r="F97" s="64" t="s">
        <v>165</v>
      </c>
      <c r="G97" s="22">
        <v>282</v>
      </c>
      <c r="H97" s="22">
        <v>282</v>
      </c>
      <c r="I97" s="22">
        <v>1</v>
      </c>
    </row>
    <row r="98" spans="1:9" x14ac:dyDescent="0.25">
      <c r="A98" s="18">
        <v>214</v>
      </c>
      <c r="B98" s="18" t="s">
        <v>166</v>
      </c>
      <c r="C98" s="18" t="s">
        <v>409</v>
      </c>
      <c r="D98" s="18" t="s">
        <v>247</v>
      </c>
      <c r="E98" s="65" t="s">
        <v>27</v>
      </c>
      <c r="F98" s="65" t="s">
        <v>293</v>
      </c>
      <c r="G98" s="23">
        <v>102</v>
      </c>
      <c r="H98" s="23">
        <v>102</v>
      </c>
      <c r="I98" s="23">
        <v>1</v>
      </c>
    </row>
    <row r="99" spans="1:9" x14ac:dyDescent="0.25">
      <c r="A99" s="7">
        <v>121</v>
      </c>
      <c r="B99" s="7" t="s">
        <v>166</v>
      </c>
      <c r="C99" s="7" t="s">
        <v>410</v>
      </c>
      <c r="D99" s="7" t="s">
        <v>248</v>
      </c>
      <c r="E99" s="64" t="s">
        <v>13</v>
      </c>
      <c r="F99" s="64" t="s">
        <v>162</v>
      </c>
      <c r="G99" s="22">
        <v>344</v>
      </c>
      <c r="H99" s="22">
        <v>121</v>
      </c>
      <c r="I99" s="22">
        <v>1</v>
      </c>
    </row>
    <row r="100" spans="1:9" x14ac:dyDescent="0.25">
      <c r="A100" s="18">
        <v>261</v>
      </c>
      <c r="B100" s="18" t="s">
        <v>8</v>
      </c>
      <c r="C100" s="18" t="s">
        <v>71</v>
      </c>
      <c r="D100" s="18" t="s">
        <v>72</v>
      </c>
      <c r="E100" s="65" t="s">
        <v>19</v>
      </c>
      <c r="F100" s="65" t="s">
        <v>161</v>
      </c>
      <c r="G100" s="23">
        <v>697</v>
      </c>
      <c r="H100" s="23">
        <v>697</v>
      </c>
      <c r="I100" s="23">
        <v>1</v>
      </c>
    </row>
    <row r="101" spans="1:9" x14ac:dyDescent="0.25">
      <c r="A101" s="7">
        <v>262</v>
      </c>
      <c r="B101" s="7" t="s">
        <v>8</v>
      </c>
      <c r="C101" s="7" t="s">
        <v>73</v>
      </c>
      <c r="D101" s="7" t="s">
        <v>74</v>
      </c>
      <c r="E101" s="64" t="s">
        <v>27</v>
      </c>
      <c r="F101" s="64" t="s">
        <v>159</v>
      </c>
      <c r="G101" s="22">
        <v>340</v>
      </c>
      <c r="H101" s="22">
        <v>259</v>
      </c>
      <c r="I101" s="22">
        <v>1</v>
      </c>
    </row>
    <row r="102" spans="1:9" x14ac:dyDescent="0.25">
      <c r="A102" s="18">
        <v>370</v>
      </c>
      <c r="B102" s="18" t="s">
        <v>8</v>
      </c>
      <c r="C102" s="18" t="s">
        <v>348</v>
      </c>
      <c r="D102" s="18" t="s">
        <v>76</v>
      </c>
      <c r="E102" s="65" t="s">
        <v>27</v>
      </c>
      <c r="F102" s="65" t="s">
        <v>158</v>
      </c>
      <c r="G102" s="23">
        <v>289</v>
      </c>
      <c r="H102" s="23">
        <v>289</v>
      </c>
      <c r="I102" s="23">
        <v>1</v>
      </c>
    </row>
    <row r="103" spans="1:9" x14ac:dyDescent="0.25">
      <c r="A103" s="7">
        <v>264</v>
      </c>
      <c r="B103" s="7" t="s">
        <v>8</v>
      </c>
      <c r="C103" s="7" t="s">
        <v>442</v>
      </c>
      <c r="D103" s="7" t="s">
        <v>77</v>
      </c>
      <c r="E103" s="64" t="s">
        <v>19</v>
      </c>
      <c r="F103" s="64" t="s">
        <v>159</v>
      </c>
      <c r="G103" s="22">
        <v>349</v>
      </c>
      <c r="H103" s="22">
        <v>238</v>
      </c>
      <c r="I103" s="22">
        <v>1</v>
      </c>
    </row>
    <row r="104" spans="1:9" x14ac:dyDescent="0.25">
      <c r="A104" s="18">
        <v>193</v>
      </c>
      <c r="B104" s="18" t="s">
        <v>166</v>
      </c>
      <c r="C104" s="18" t="s">
        <v>443</v>
      </c>
      <c r="D104" s="18" t="s">
        <v>252</v>
      </c>
      <c r="E104" s="65" t="s">
        <v>19</v>
      </c>
      <c r="F104" s="65" t="s">
        <v>158</v>
      </c>
      <c r="G104" s="23">
        <v>342</v>
      </c>
      <c r="H104" s="23">
        <v>342</v>
      </c>
      <c r="I104" s="23">
        <v>2</v>
      </c>
    </row>
    <row r="105" spans="1:9" x14ac:dyDescent="0.25">
      <c r="A105" s="7">
        <v>266</v>
      </c>
      <c r="B105" s="7" t="s">
        <v>8</v>
      </c>
      <c r="C105" s="7" t="s">
        <v>78</v>
      </c>
      <c r="D105" s="7" t="s">
        <v>79</v>
      </c>
      <c r="E105" s="64" t="s">
        <v>50</v>
      </c>
      <c r="F105" s="64" t="s">
        <v>158</v>
      </c>
      <c r="G105" s="22">
        <v>478</v>
      </c>
      <c r="H105" s="22">
        <v>478</v>
      </c>
      <c r="I105" s="22">
        <v>1</v>
      </c>
    </row>
    <row r="106" spans="1:9" x14ac:dyDescent="0.25">
      <c r="A106" s="18">
        <v>228</v>
      </c>
      <c r="B106" s="18" t="s">
        <v>166</v>
      </c>
      <c r="C106" s="18" t="s">
        <v>253</v>
      </c>
      <c r="D106" s="18" t="s">
        <v>254</v>
      </c>
      <c r="E106" s="65" t="s">
        <v>27</v>
      </c>
      <c r="F106" s="65" t="s">
        <v>205</v>
      </c>
      <c r="G106" s="23">
        <v>74</v>
      </c>
      <c r="H106" s="23">
        <v>74</v>
      </c>
      <c r="I106" s="23">
        <v>1</v>
      </c>
    </row>
    <row r="107" spans="1:9" x14ac:dyDescent="0.25">
      <c r="A107" s="7">
        <v>271</v>
      </c>
      <c r="B107" s="7" t="s">
        <v>8</v>
      </c>
      <c r="C107" s="7" t="s">
        <v>325</v>
      </c>
      <c r="D107" s="7" t="s">
        <v>80</v>
      </c>
      <c r="E107" s="64" t="s">
        <v>13</v>
      </c>
      <c r="F107" s="64" t="s">
        <v>158</v>
      </c>
      <c r="G107" s="22">
        <v>340</v>
      </c>
      <c r="H107" s="22">
        <v>340</v>
      </c>
      <c r="I107" s="22">
        <v>1</v>
      </c>
    </row>
    <row r="108" spans="1:9" x14ac:dyDescent="0.25">
      <c r="A108" s="18">
        <v>308</v>
      </c>
      <c r="B108" s="18" t="s">
        <v>8</v>
      </c>
      <c r="C108" s="18" t="s">
        <v>444</v>
      </c>
      <c r="D108" s="18" t="s">
        <v>294</v>
      </c>
      <c r="E108" s="65" t="s">
        <v>50</v>
      </c>
      <c r="F108" s="65" t="s">
        <v>158</v>
      </c>
      <c r="G108" s="23">
        <v>244</v>
      </c>
      <c r="H108" s="23">
        <v>244</v>
      </c>
      <c r="I108" s="23">
        <v>1</v>
      </c>
    </row>
    <row r="109" spans="1:9" x14ac:dyDescent="0.25">
      <c r="A109" s="7">
        <v>273</v>
      </c>
      <c r="B109" s="7" t="s">
        <v>8</v>
      </c>
      <c r="C109" s="7" t="s">
        <v>82</v>
      </c>
      <c r="D109" s="7" t="s">
        <v>83</v>
      </c>
      <c r="E109" s="64" t="s">
        <v>45</v>
      </c>
      <c r="F109" s="64" t="s">
        <v>161</v>
      </c>
      <c r="G109" s="22">
        <v>302</v>
      </c>
      <c r="H109" s="22">
        <v>302</v>
      </c>
      <c r="I109" s="22">
        <v>1</v>
      </c>
    </row>
    <row r="110" spans="1:9" x14ac:dyDescent="0.25">
      <c r="A110" s="18">
        <v>284</v>
      </c>
      <c r="B110" s="18" t="s">
        <v>8</v>
      </c>
      <c r="C110" s="18" t="s">
        <v>84</v>
      </c>
      <c r="D110" s="18" t="s">
        <v>85</v>
      </c>
      <c r="E110" s="65" t="s">
        <v>16</v>
      </c>
      <c r="F110" s="65" t="s">
        <v>158</v>
      </c>
      <c r="G110" s="23">
        <v>393</v>
      </c>
      <c r="H110" s="23">
        <v>393</v>
      </c>
      <c r="I110" s="23">
        <v>1</v>
      </c>
    </row>
    <row r="111" spans="1:9" x14ac:dyDescent="0.25">
      <c r="A111" s="7">
        <v>135</v>
      </c>
      <c r="B111" s="7" t="s">
        <v>166</v>
      </c>
      <c r="C111" s="7" t="s">
        <v>430</v>
      </c>
      <c r="D111" s="7" t="s">
        <v>255</v>
      </c>
      <c r="E111" s="64" t="s">
        <v>27</v>
      </c>
      <c r="F111" s="64" t="s">
        <v>159</v>
      </c>
      <c r="G111" s="22">
        <v>381</v>
      </c>
      <c r="H111" s="22">
        <v>307</v>
      </c>
      <c r="I111" s="22">
        <v>1</v>
      </c>
    </row>
    <row r="112" spans="1:9" x14ac:dyDescent="0.25">
      <c r="A112" s="18">
        <v>274</v>
      </c>
      <c r="B112" s="18" t="s">
        <v>8</v>
      </c>
      <c r="C112" s="18" t="s">
        <v>86</v>
      </c>
      <c r="D112" s="18" t="s">
        <v>87</v>
      </c>
      <c r="E112" s="65" t="s">
        <v>13</v>
      </c>
      <c r="F112" s="65" t="s">
        <v>158</v>
      </c>
      <c r="G112" s="23">
        <v>366</v>
      </c>
      <c r="H112" s="23">
        <v>366</v>
      </c>
      <c r="I112" s="23">
        <v>1</v>
      </c>
    </row>
    <row r="113" spans="1:9" x14ac:dyDescent="0.25">
      <c r="A113" s="7">
        <v>165</v>
      </c>
      <c r="B113" s="7" t="s">
        <v>166</v>
      </c>
      <c r="C113" s="7" t="s">
        <v>256</v>
      </c>
      <c r="D113" s="7" t="s">
        <v>257</v>
      </c>
      <c r="E113" s="64" t="s">
        <v>16</v>
      </c>
      <c r="F113" s="64" t="s">
        <v>159</v>
      </c>
      <c r="G113" s="22">
        <v>639</v>
      </c>
      <c r="H113" s="22">
        <v>508</v>
      </c>
      <c r="I113" s="22">
        <v>1</v>
      </c>
    </row>
    <row r="114" spans="1:9" x14ac:dyDescent="0.25">
      <c r="A114" s="18">
        <v>280</v>
      </c>
      <c r="B114" s="18" t="s">
        <v>8</v>
      </c>
      <c r="C114" s="18" t="s">
        <v>88</v>
      </c>
      <c r="D114" s="18" t="s">
        <v>89</v>
      </c>
      <c r="E114" s="65" t="s">
        <v>13</v>
      </c>
      <c r="F114" s="65" t="s">
        <v>158</v>
      </c>
      <c r="G114" s="23">
        <v>398</v>
      </c>
      <c r="H114" s="23">
        <v>398</v>
      </c>
      <c r="I114" s="23">
        <v>1</v>
      </c>
    </row>
    <row r="115" spans="1:9" x14ac:dyDescent="0.25">
      <c r="A115" s="7">
        <v>285</v>
      </c>
      <c r="B115" s="7" t="s">
        <v>8</v>
      </c>
      <c r="C115" s="7" t="s">
        <v>90</v>
      </c>
      <c r="D115" s="7" t="s">
        <v>91</v>
      </c>
      <c r="E115" s="64" t="s">
        <v>50</v>
      </c>
      <c r="F115" s="64" t="s">
        <v>158</v>
      </c>
      <c r="G115" s="22">
        <v>395</v>
      </c>
      <c r="H115" s="22">
        <v>395</v>
      </c>
      <c r="I115" s="22">
        <v>1</v>
      </c>
    </row>
    <row r="116" spans="1:9" x14ac:dyDescent="0.25">
      <c r="A116" s="18">
        <v>3065</v>
      </c>
      <c r="B116" s="18" t="s">
        <v>166</v>
      </c>
      <c r="C116" s="18" t="s">
        <v>258</v>
      </c>
      <c r="D116" s="18" t="s">
        <v>259</v>
      </c>
      <c r="E116" s="65" t="s">
        <v>27</v>
      </c>
      <c r="F116" s="65" t="s">
        <v>163</v>
      </c>
      <c r="G116" s="23">
        <v>404</v>
      </c>
      <c r="H116" s="23">
        <v>404</v>
      </c>
      <c r="I116" s="23">
        <v>1</v>
      </c>
    </row>
    <row r="117" spans="1:9" x14ac:dyDescent="0.25">
      <c r="A117" s="7">
        <v>287</v>
      </c>
      <c r="B117" s="7" t="s">
        <v>8</v>
      </c>
      <c r="C117" s="7" t="s">
        <v>92</v>
      </c>
      <c r="D117" s="7" t="s">
        <v>93</v>
      </c>
      <c r="E117" s="64" t="s">
        <v>45</v>
      </c>
      <c r="F117" s="64" t="s">
        <v>161</v>
      </c>
      <c r="G117" s="22">
        <v>620</v>
      </c>
      <c r="H117" s="22">
        <v>620</v>
      </c>
      <c r="I117" s="22">
        <v>1</v>
      </c>
    </row>
    <row r="118" spans="1:9" x14ac:dyDescent="0.25">
      <c r="A118" s="18">
        <v>288</v>
      </c>
      <c r="B118" s="18" t="s">
        <v>8</v>
      </c>
      <c r="C118" s="18" t="s">
        <v>94</v>
      </c>
      <c r="D118" s="18" t="s">
        <v>95</v>
      </c>
      <c r="E118" s="65" t="s">
        <v>11</v>
      </c>
      <c r="F118" s="65" t="s">
        <v>158</v>
      </c>
      <c r="G118" s="23">
        <v>384</v>
      </c>
      <c r="H118" s="23">
        <v>384</v>
      </c>
      <c r="I118" s="23">
        <v>1</v>
      </c>
    </row>
    <row r="119" spans="1:9" x14ac:dyDescent="0.25">
      <c r="A119" s="7">
        <v>290</v>
      </c>
      <c r="B119" s="7" t="s">
        <v>8</v>
      </c>
      <c r="C119" s="7" t="s">
        <v>96</v>
      </c>
      <c r="D119" s="7" t="s">
        <v>97</v>
      </c>
      <c r="E119" s="64" t="s">
        <v>27</v>
      </c>
      <c r="F119" s="64" t="s">
        <v>159</v>
      </c>
      <c r="G119" s="22">
        <v>289</v>
      </c>
      <c r="H119" s="22">
        <v>218</v>
      </c>
      <c r="I119" s="22">
        <v>1</v>
      </c>
    </row>
    <row r="120" spans="1:9" x14ac:dyDescent="0.25">
      <c r="A120" s="18">
        <v>291</v>
      </c>
      <c r="B120" s="18" t="s">
        <v>8</v>
      </c>
      <c r="C120" s="18" t="s">
        <v>98</v>
      </c>
      <c r="D120" s="18" t="s">
        <v>99</v>
      </c>
      <c r="E120" s="65" t="s">
        <v>50</v>
      </c>
      <c r="F120" s="65" t="s">
        <v>158</v>
      </c>
      <c r="G120" s="23">
        <v>384</v>
      </c>
      <c r="H120" s="23">
        <v>384</v>
      </c>
      <c r="I120" s="23">
        <v>1</v>
      </c>
    </row>
    <row r="121" spans="1:9" x14ac:dyDescent="0.25">
      <c r="A121" s="7">
        <v>292</v>
      </c>
      <c r="B121" s="7" t="s">
        <v>8</v>
      </c>
      <c r="C121" s="7" t="s">
        <v>445</v>
      </c>
      <c r="D121" s="7" t="s">
        <v>100</v>
      </c>
      <c r="E121" s="64" t="s">
        <v>16</v>
      </c>
      <c r="F121" s="64" t="s">
        <v>195</v>
      </c>
      <c r="G121" s="22">
        <v>650</v>
      </c>
      <c r="H121" s="22">
        <v>473</v>
      </c>
      <c r="I121" s="22">
        <v>2</v>
      </c>
    </row>
    <row r="122" spans="1:9" x14ac:dyDescent="0.25">
      <c r="A122" s="18">
        <v>294</v>
      </c>
      <c r="B122" s="18" t="s">
        <v>8</v>
      </c>
      <c r="C122" s="18" t="s">
        <v>102</v>
      </c>
      <c r="D122" s="18" t="s">
        <v>103</v>
      </c>
      <c r="E122" s="65" t="s">
        <v>50</v>
      </c>
      <c r="F122" s="65" t="s">
        <v>158</v>
      </c>
      <c r="G122" s="23">
        <v>380</v>
      </c>
      <c r="H122" s="23">
        <v>380</v>
      </c>
      <c r="I122" s="23">
        <v>1</v>
      </c>
    </row>
    <row r="123" spans="1:9" x14ac:dyDescent="0.25">
      <c r="A123" s="7">
        <v>295</v>
      </c>
      <c r="B123" s="7" t="s">
        <v>8</v>
      </c>
      <c r="C123" s="7" t="s">
        <v>104</v>
      </c>
      <c r="D123" s="7" t="s">
        <v>105</v>
      </c>
      <c r="E123" s="64" t="s">
        <v>13</v>
      </c>
      <c r="F123" s="64" t="s">
        <v>158</v>
      </c>
      <c r="G123" s="22">
        <v>277</v>
      </c>
      <c r="H123" s="22">
        <v>277</v>
      </c>
      <c r="I123" s="22">
        <v>1</v>
      </c>
    </row>
    <row r="124" spans="1:9" x14ac:dyDescent="0.25">
      <c r="A124" s="18">
        <v>301</v>
      </c>
      <c r="B124" s="18" t="s">
        <v>8</v>
      </c>
      <c r="C124" s="18" t="s">
        <v>106</v>
      </c>
      <c r="D124" s="18" t="s">
        <v>295</v>
      </c>
      <c r="E124" s="65" t="s">
        <v>13</v>
      </c>
      <c r="F124" s="65" t="s">
        <v>164</v>
      </c>
      <c r="G124" s="23">
        <v>227</v>
      </c>
      <c r="H124" s="23">
        <v>227</v>
      </c>
      <c r="I124" s="23">
        <v>1</v>
      </c>
    </row>
    <row r="125" spans="1:9" x14ac:dyDescent="0.25">
      <c r="A125" s="7">
        <v>161</v>
      </c>
      <c r="B125" s="7" t="s">
        <v>166</v>
      </c>
      <c r="C125" s="7" t="s">
        <v>411</v>
      </c>
      <c r="D125" s="7" t="s">
        <v>251</v>
      </c>
      <c r="E125" s="64" t="s">
        <v>27</v>
      </c>
      <c r="F125" s="64" t="s">
        <v>191</v>
      </c>
      <c r="G125" s="22">
        <v>619</v>
      </c>
      <c r="H125" s="22">
        <v>269</v>
      </c>
      <c r="I125" s="22">
        <v>1</v>
      </c>
    </row>
    <row r="126" spans="1:9" x14ac:dyDescent="0.25">
      <c r="A126" s="18">
        <v>299</v>
      </c>
      <c r="B126" s="18" t="s">
        <v>8</v>
      </c>
      <c r="C126" s="18" t="s">
        <v>108</v>
      </c>
      <c r="D126" s="18" t="s">
        <v>109</v>
      </c>
      <c r="E126" s="65" t="s">
        <v>11</v>
      </c>
      <c r="F126" s="65" t="s">
        <v>158</v>
      </c>
      <c r="G126" s="23">
        <v>428</v>
      </c>
      <c r="H126" s="23">
        <v>428</v>
      </c>
      <c r="I126" s="23">
        <v>1</v>
      </c>
    </row>
    <row r="127" spans="1:9" x14ac:dyDescent="0.25">
      <c r="A127" s="7">
        <v>117</v>
      </c>
      <c r="B127" s="7" t="s">
        <v>166</v>
      </c>
      <c r="C127" s="7" t="s">
        <v>326</v>
      </c>
      <c r="D127" s="7" t="s">
        <v>260</v>
      </c>
      <c r="E127" s="64" t="s">
        <v>27</v>
      </c>
      <c r="F127" s="64" t="s">
        <v>159</v>
      </c>
      <c r="G127" s="22">
        <v>425</v>
      </c>
      <c r="H127" s="22">
        <v>327</v>
      </c>
      <c r="I127" s="22">
        <v>1</v>
      </c>
    </row>
    <row r="128" spans="1:9" x14ac:dyDescent="0.25">
      <c r="A128" s="18">
        <v>300</v>
      </c>
      <c r="B128" s="18" t="s">
        <v>8</v>
      </c>
      <c r="C128" s="18" t="s">
        <v>110</v>
      </c>
      <c r="D128" s="18" t="s">
        <v>111</v>
      </c>
      <c r="E128" s="65" t="s">
        <v>19</v>
      </c>
      <c r="F128" s="65" t="s">
        <v>158</v>
      </c>
      <c r="G128" s="23">
        <v>446</v>
      </c>
      <c r="H128" s="23">
        <v>446</v>
      </c>
      <c r="I128" s="23">
        <v>1</v>
      </c>
    </row>
    <row r="129" spans="1:9" x14ac:dyDescent="0.25">
      <c r="A129" s="7">
        <v>316</v>
      </c>
      <c r="B129" s="7" t="s">
        <v>8</v>
      </c>
      <c r="C129" s="7" t="s">
        <v>112</v>
      </c>
      <c r="D129" s="7" t="s">
        <v>113</v>
      </c>
      <c r="E129" s="64" t="s">
        <v>11</v>
      </c>
      <c r="F129" s="64" t="s">
        <v>158</v>
      </c>
      <c r="G129" s="22">
        <v>360</v>
      </c>
      <c r="H129" s="22">
        <v>360</v>
      </c>
      <c r="I129" s="22">
        <v>1</v>
      </c>
    </row>
    <row r="130" spans="1:9" x14ac:dyDescent="0.25">
      <c r="A130" s="18">
        <v>302</v>
      </c>
      <c r="B130" s="18" t="s">
        <v>8</v>
      </c>
      <c r="C130" s="18" t="s">
        <v>114</v>
      </c>
      <c r="D130" s="18" t="s">
        <v>115</v>
      </c>
      <c r="E130" s="65" t="s">
        <v>19</v>
      </c>
      <c r="F130" s="65" t="s">
        <v>159</v>
      </c>
      <c r="G130" s="23">
        <v>581</v>
      </c>
      <c r="H130" s="23">
        <v>441</v>
      </c>
      <c r="I130" s="23">
        <v>1</v>
      </c>
    </row>
    <row r="131" spans="1:9" x14ac:dyDescent="0.25">
      <c r="A131" s="7">
        <v>173</v>
      </c>
      <c r="B131" s="7" t="s">
        <v>166</v>
      </c>
      <c r="C131" s="7" t="s">
        <v>261</v>
      </c>
      <c r="D131" s="7" t="s">
        <v>263</v>
      </c>
      <c r="E131" s="64" t="s">
        <v>19</v>
      </c>
      <c r="F131" s="64" t="s">
        <v>158</v>
      </c>
      <c r="G131" s="22">
        <v>95</v>
      </c>
      <c r="H131" s="22">
        <v>95</v>
      </c>
      <c r="I131" s="22">
        <v>2</v>
      </c>
    </row>
    <row r="132" spans="1:9" x14ac:dyDescent="0.25">
      <c r="A132" s="18">
        <v>305</v>
      </c>
      <c r="B132" s="18" t="s">
        <v>8</v>
      </c>
      <c r="C132" s="18" t="s">
        <v>116</v>
      </c>
      <c r="D132" s="18" t="s">
        <v>117</v>
      </c>
      <c r="E132" s="65" t="s">
        <v>47</v>
      </c>
      <c r="F132" s="65" t="s">
        <v>158</v>
      </c>
      <c r="G132" s="23">
        <v>166</v>
      </c>
      <c r="H132" s="23">
        <v>166</v>
      </c>
      <c r="I132" s="23">
        <v>1</v>
      </c>
    </row>
    <row r="133" spans="1:9" x14ac:dyDescent="0.25">
      <c r="A133" s="7">
        <v>307</v>
      </c>
      <c r="B133" s="7" t="s">
        <v>8</v>
      </c>
      <c r="C133" s="7" t="s">
        <v>118</v>
      </c>
      <c r="D133" s="7" t="s">
        <v>119</v>
      </c>
      <c r="E133" s="64" t="s">
        <v>50</v>
      </c>
      <c r="F133" s="64" t="s">
        <v>158</v>
      </c>
      <c r="G133" s="22">
        <v>408</v>
      </c>
      <c r="H133" s="22">
        <v>408</v>
      </c>
      <c r="I133" s="22">
        <v>1</v>
      </c>
    </row>
    <row r="134" spans="1:9" x14ac:dyDescent="0.25">
      <c r="A134" s="18">
        <v>175</v>
      </c>
      <c r="B134" s="18" t="s">
        <v>8</v>
      </c>
      <c r="C134" s="18" t="s">
        <v>412</v>
      </c>
      <c r="D134" s="18" t="s">
        <v>120</v>
      </c>
      <c r="E134" s="65" t="s">
        <v>13</v>
      </c>
      <c r="F134" s="65" t="s">
        <v>163</v>
      </c>
      <c r="G134" s="23">
        <v>248</v>
      </c>
      <c r="H134" s="23">
        <v>248</v>
      </c>
      <c r="I134" s="23">
        <v>1</v>
      </c>
    </row>
    <row r="135" spans="1:9" x14ac:dyDescent="0.25">
      <c r="A135" s="7">
        <v>309</v>
      </c>
      <c r="B135" s="7" t="s">
        <v>8</v>
      </c>
      <c r="C135" s="7" t="s">
        <v>121</v>
      </c>
      <c r="D135" s="7" t="s">
        <v>122</v>
      </c>
      <c r="E135" s="64" t="s">
        <v>13</v>
      </c>
      <c r="F135" s="64" t="s">
        <v>158</v>
      </c>
      <c r="G135" s="22">
        <v>295</v>
      </c>
      <c r="H135" s="22">
        <v>295</v>
      </c>
      <c r="I135" s="22">
        <v>1</v>
      </c>
    </row>
    <row r="136" spans="1:9" x14ac:dyDescent="0.25">
      <c r="A136" s="18">
        <v>197</v>
      </c>
      <c r="B136" s="18" t="s">
        <v>166</v>
      </c>
      <c r="C136" s="18" t="s">
        <v>287</v>
      </c>
      <c r="D136" s="18" t="s">
        <v>265</v>
      </c>
      <c r="E136" s="65" t="s">
        <v>19</v>
      </c>
      <c r="F136" s="65" t="s">
        <v>181</v>
      </c>
      <c r="G136" s="23">
        <v>86</v>
      </c>
      <c r="H136" s="23">
        <v>86</v>
      </c>
      <c r="I136" s="23">
        <v>1</v>
      </c>
    </row>
    <row r="137" spans="1:9" x14ac:dyDescent="0.25">
      <c r="A137" s="7">
        <v>313</v>
      </c>
      <c r="B137" s="7" t="s">
        <v>8</v>
      </c>
      <c r="C137" s="7" t="s">
        <v>123</v>
      </c>
      <c r="D137" s="7" t="s">
        <v>124</v>
      </c>
      <c r="E137" s="64" t="s">
        <v>19</v>
      </c>
      <c r="F137" s="64" t="s">
        <v>161</v>
      </c>
      <c r="G137" s="22">
        <v>318</v>
      </c>
      <c r="H137" s="22">
        <v>318</v>
      </c>
      <c r="I137" s="22">
        <v>1</v>
      </c>
    </row>
    <row r="138" spans="1:9" x14ac:dyDescent="0.25">
      <c r="A138" s="18">
        <v>3066</v>
      </c>
      <c r="B138" s="18" t="s">
        <v>166</v>
      </c>
      <c r="C138" s="18" t="s">
        <v>413</v>
      </c>
      <c r="D138" s="18" t="s">
        <v>266</v>
      </c>
      <c r="E138" s="65" t="s">
        <v>19</v>
      </c>
      <c r="F138" s="65" t="s">
        <v>163</v>
      </c>
      <c r="G138" s="23">
        <v>118</v>
      </c>
      <c r="H138" s="23">
        <v>118</v>
      </c>
      <c r="I138" s="23">
        <v>1</v>
      </c>
    </row>
    <row r="139" spans="1:9" x14ac:dyDescent="0.25">
      <c r="A139" s="7">
        <v>315</v>
      </c>
      <c r="B139" s="7" t="s">
        <v>8</v>
      </c>
      <c r="C139" s="7" t="s">
        <v>125</v>
      </c>
      <c r="D139" s="7" t="s">
        <v>126</v>
      </c>
      <c r="E139" s="64" t="s">
        <v>50</v>
      </c>
      <c r="F139" s="64" t="s">
        <v>158</v>
      </c>
      <c r="G139" s="22">
        <v>293</v>
      </c>
      <c r="H139" s="22">
        <v>293</v>
      </c>
      <c r="I139" s="22">
        <v>1</v>
      </c>
    </row>
    <row r="140" spans="1:9" x14ac:dyDescent="0.25">
      <c r="A140" s="18">
        <v>322</v>
      </c>
      <c r="B140" s="18" t="s">
        <v>8</v>
      </c>
      <c r="C140" s="18" t="s">
        <v>127</v>
      </c>
      <c r="D140" s="18" t="s">
        <v>128</v>
      </c>
      <c r="E140" s="65" t="s">
        <v>11</v>
      </c>
      <c r="F140" s="65" t="s">
        <v>158</v>
      </c>
      <c r="G140" s="23">
        <v>275</v>
      </c>
      <c r="H140" s="23">
        <v>275</v>
      </c>
      <c r="I140" s="23">
        <v>1</v>
      </c>
    </row>
    <row r="141" spans="1:9" x14ac:dyDescent="0.25">
      <c r="A141" s="7">
        <v>319</v>
      </c>
      <c r="B141" s="7" t="s">
        <v>8</v>
      </c>
      <c r="C141" s="7" t="s">
        <v>129</v>
      </c>
      <c r="D141" s="7" t="s">
        <v>130</v>
      </c>
      <c r="E141" s="64" t="s">
        <v>50</v>
      </c>
      <c r="F141" s="64" t="s">
        <v>158</v>
      </c>
      <c r="G141" s="22">
        <v>578</v>
      </c>
      <c r="H141" s="22">
        <v>578</v>
      </c>
      <c r="I141" s="22">
        <v>1</v>
      </c>
    </row>
    <row r="142" spans="1:9" x14ac:dyDescent="0.25">
      <c r="A142" s="18">
        <v>321</v>
      </c>
      <c r="B142" s="18" t="s">
        <v>8</v>
      </c>
      <c r="C142" s="18" t="s">
        <v>131</v>
      </c>
      <c r="D142" s="18" t="s">
        <v>132</v>
      </c>
      <c r="E142" s="65" t="s">
        <v>45</v>
      </c>
      <c r="F142" s="65" t="s">
        <v>161</v>
      </c>
      <c r="G142" s="23">
        <v>418</v>
      </c>
      <c r="H142" s="23">
        <v>418</v>
      </c>
      <c r="I142" s="23">
        <v>1</v>
      </c>
    </row>
    <row r="143" spans="1:9" x14ac:dyDescent="0.25">
      <c r="A143" s="7">
        <v>324</v>
      </c>
      <c r="B143" s="7" t="s">
        <v>8</v>
      </c>
      <c r="C143" s="7" t="s">
        <v>133</v>
      </c>
      <c r="D143" s="7" t="s">
        <v>134</v>
      </c>
      <c r="E143" s="64" t="s">
        <v>19</v>
      </c>
      <c r="F143" s="64" t="s">
        <v>159</v>
      </c>
      <c r="G143" s="22">
        <v>442</v>
      </c>
      <c r="H143" s="22">
        <v>327</v>
      </c>
      <c r="I143" s="22">
        <v>1</v>
      </c>
    </row>
    <row r="144" spans="1:9" x14ac:dyDescent="0.25">
      <c r="A144" s="18">
        <v>325</v>
      </c>
      <c r="B144" s="18" t="s">
        <v>8</v>
      </c>
      <c r="C144" s="18" t="s">
        <v>135</v>
      </c>
      <c r="D144" s="18" t="s">
        <v>136</v>
      </c>
      <c r="E144" s="65" t="s">
        <v>11</v>
      </c>
      <c r="F144" s="65" t="s">
        <v>158</v>
      </c>
      <c r="G144" s="23">
        <v>408</v>
      </c>
      <c r="H144" s="23">
        <v>408</v>
      </c>
      <c r="I144" s="23">
        <v>1</v>
      </c>
    </row>
    <row r="145" spans="1:10" x14ac:dyDescent="0.25">
      <c r="A145" s="7">
        <v>326</v>
      </c>
      <c r="B145" s="7" t="s">
        <v>8</v>
      </c>
      <c r="C145" s="7" t="s">
        <v>137</v>
      </c>
      <c r="D145" s="7" t="s">
        <v>138</v>
      </c>
      <c r="E145" s="64" t="s">
        <v>47</v>
      </c>
      <c r="F145" s="64" t="s">
        <v>158</v>
      </c>
      <c r="G145" s="22">
        <v>272</v>
      </c>
      <c r="H145" s="22">
        <v>272</v>
      </c>
      <c r="I145" s="22">
        <v>1</v>
      </c>
    </row>
    <row r="146" spans="1:10" ht="17.25" x14ac:dyDescent="0.25">
      <c r="A146" s="18">
        <v>183</v>
      </c>
      <c r="B146" s="18" t="s">
        <v>166</v>
      </c>
      <c r="C146" s="18" t="s">
        <v>467</v>
      </c>
      <c r="D146" s="18" t="s">
        <v>268</v>
      </c>
      <c r="E146" s="65" t="s">
        <v>27</v>
      </c>
      <c r="F146" s="65" t="s">
        <v>159</v>
      </c>
      <c r="G146" s="23">
        <v>286</v>
      </c>
      <c r="H146" s="23">
        <v>246</v>
      </c>
      <c r="I146" s="23">
        <v>1</v>
      </c>
    </row>
    <row r="147" spans="1:10" x14ac:dyDescent="0.25">
      <c r="A147" s="7">
        <v>327</v>
      </c>
      <c r="B147" s="7" t="s">
        <v>8</v>
      </c>
      <c r="C147" s="7" t="s">
        <v>139</v>
      </c>
      <c r="D147" s="7" t="s">
        <v>140</v>
      </c>
      <c r="E147" s="64" t="s">
        <v>19</v>
      </c>
      <c r="F147" s="64" t="s">
        <v>159</v>
      </c>
      <c r="G147" s="22">
        <v>526</v>
      </c>
      <c r="H147" s="22">
        <v>399</v>
      </c>
      <c r="I147" s="22">
        <v>1</v>
      </c>
    </row>
    <row r="148" spans="1:10" x14ac:dyDescent="0.25">
      <c r="A148" s="18">
        <v>328</v>
      </c>
      <c r="B148" s="18" t="s">
        <v>8</v>
      </c>
      <c r="C148" s="18" t="s">
        <v>141</v>
      </c>
      <c r="D148" s="18" t="s">
        <v>142</v>
      </c>
      <c r="E148" s="65" t="s">
        <v>16</v>
      </c>
      <c r="F148" s="65" t="s">
        <v>158</v>
      </c>
      <c r="G148" s="23">
        <v>498</v>
      </c>
      <c r="H148" s="23">
        <v>498</v>
      </c>
      <c r="I148" s="23">
        <v>1</v>
      </c>
    </row>
    <row r="149" spans="1:10" x14ac:dyDescent="0.25">
      <c r="A149" s="7">
        <v>329</v>
      </c>
      <c r="B149" s="7" t="s">
        <v>8</v>
      </c>
      <c r="C149" s="7" t="s">
        <v>143</v>
      </c>
      <c r="D149" s="7" t="s">
        <v>144</v>
      </c>
      <c r="E149" s="64" t="s">
        <v>50</v>
      </c>
      <c r="F149" s="64" t="s">
        <v>158</v>
      </c>
      <c r="G149" s="22">
        <v>392</v>
      </c>
      <c r="H149" s="22">
        <v>392</v>
      </c>
      <c r="I149" s="22">
        <v>1</v>
      </c>
    </row>
    <row r="150" spans="1:10" x14ac:dyDescent="0.25">
      <c r="A150" s="18">
        <v>198</v>
      </c>
      <c r="B150" s="18" t="s">
        <v>166</v>
      </c>
      <c r="C150" s="18" t="s">
        <v>296</v>
      </c>
      <c r="D150" s="18" t="s">
        <v>297</v>
      </c>
      <c r="E150" s="65" t="s">
        <v>13</v>
      </c>
      <c r="F150" s="65" t="s">
        <v>159</v>
      </c>
      <c r="G150" s="23">
        <v>518</v>
      </c>
      <c r="H150" s="23">
        <v>381</v>
      </c>
      <c r="I150" s="23">
        <v>2</v>
      </c>
    </row>
    <row r="151" spans="1:10" x14ac:dyDescent="0.25">
      <c r="A151" s="7">
        <v>330</v>
      </c>
      <c r="B151" s="7" t="s">
        <v>8</v>
      </c>
      <c r="C151" s="7" t="s">
        <v>145</v>
      </c>
      <c r="D151" s="7" t="s">
        <v>146</v>
      </c>
      <c r="E151" s="64" t="s">
        <v>13</v>
      </c>
      <c r="F151" s="64" t="s">
        <v>158</v>
      </c>
      <c r="G151" s="22">
        <v>522</v>
      </c>
      <c r="H151" s="22">
        <v>522</v>
      </c>
      <c r="I151" s="22">
        <v>1</v>
      </c>
    </row>
    <row r="152" spans="1:10" x14ac:dyDescent="0.25">
      <c r="A152" s="18">
        <v>332</v>
      </c>
      <c r="B152" s="18" t="s">
        <v>8</v>
      </c>
      <c r="C152" s="18" t="s">
        <v>446</v>
      </c>
      <c r="D152" s="18" t="s">
        <v>147</v>
      </c>
      <c r="E152" s="65" t="s">
        <v>13</v>
      </c>
      <c r="F152" s="65" t="s">
        <v>159</v>
      </c>
      <c r="G152" s="23">
        <v>465</v>
      </c>
      <c r="H152" s="23">
        <v>350</v>
      </c>
      <c r="I152" s="23">
        <v>1</v>
      </c>
    </row>
    <row r="153" spans="1:10" x14ac:dyDescent="0.25">
      <c r="A153" s="7">
        <v>125</v>
      </c>
      <c r="B153" s="7" t="s">
        <v>166</v>
      </c>
      <c r="C153" s="7" t="s">
        <v>277</v>
      </c>
      <c r="D153" s="7" t="s">
        <v>298</v>
      </c>
      <c r="E153" s="64" t="s">
        <v>19</v>
      </c>
      <c r="F153" s="64" t="s">
        <v>229</v>
      </c>
      <c r="G153" s="22">
        <v>366</v>
      </c>
      <c r="H153" s="22">
        <v>90</v>
      </c>
      <c r="I153" s="22">
        <v>1</v>
      </c>
    </row>
    <row r="154" spans="1:10" x14ac:dyDescent="0.25">
      <c r="A154" s="18">
        <v>1117</v>
      </c>
      <c r="B154" s="18" t="s">
        <v>166</v>
      </c>
      <c r="C154" s="18" t="s">
        <v>272</v>
      </c>
      <c r="D154" s="18" t="s">
        <v>299</v>
      </c>
      <c r="E154" s="65" t="s">
        <v>27</v>
      </c>
      <c r="F154" s="65" t="s">
        <v>161</v>
      </c>
      <c r="G154" s="23">
        <v>528</v>
      </c>
      <c r="H154" s="23">
        <v>528</v>
      </c>
      <c r="I154" s="23">
        <v>1</v>
      </c>
      <c r="J154" s="2"/>
    </row>
    <row r="155" spans="1:10" x14ac:dyDescent="0.25">
      <c r="A155" s="7">
        <v>333</v>
      </c>
      <c r="B155" s="7" t="s">
        <v>8</v>
      </c>
      <c r="C155" s="7" t="s">
        <v>148</v>
      </c>
      <c r="D155" s="7" t="s">
        <v>300</v>
      </c>
      <c r="E155" s="64" t="s">
        <v>13</v>
      </c>
      <c r="F155" s="64" t="s">
        <v>165</v>
      </c>
      <c r="G155" s="22">
        <v>500</v>
      </c>
      <c r="H155" s="22">
        <v>500</v>
      </c>
      <c r="I155" s="22">
        <v>1</v>
      </c>
      <c r="J155" s="20"/>
    </row>
    <row r="156" spans="1:10" x14ac:dyDescent="0.25">
      <c r="A156" s="18">
        <v>336</v>
      </c>
      <c r="B156" s="18" t="s">
        <v>8</v>
      </c>
      <c r="C156" s="18" t="s">
        <v>150</v>
      </c>
      <c r="D156" s="18" t="s">
        <v>151</v>
      </c>
      <c r="E156" s="65" t="s">
        <v>19</v>
      </c>
      <c r="F156" s="65" t="s">
        <v>159</v>
      </c>
      <c r="G156" s="23">
        <v>267</v>
      </c>
      <c r="H156" s="23">
        <v>203</v>
      </c>
      <c r="I156" s="23">
        <v>1</v>
      </c>
    </row>
    <row r="157" spans="1:10" x14ac:dyDescent="0.25">
      <c r="A157" s="7">
        <v>335</v>
      </c>
      <c r="B157" s="7" t="s">
        <v>8</v>
      </c>
      <c r="C157" s="7" t="s">
        <v>152</v>
      </c>
      <c r="D157" s="7" t="s">
        <v>153</v>
      </c>
      <c r="E157" s="64" t="s">
        <v>27</v>
      </c>
      <c r="F157" s="64" t="s">
        <v>159</v>
      </c>
      <c r="G157" s="22">
        <v>463</v>
      </c>
      <c r="H157" s="22">
        <v>340</v>
      </c>
      <c r="I157" s="22">
        <v>1</v>
      </c>
    </row>
    <row r="158" spans="1:10" x14ac:dyDescent="0.25">
      <c r="A158" s="18">
        <v>338</v>
      </c>
      <c r="B158" s="18" t="s">
        <v>8</v>
      </c>
      <c r="C158" s="18" t="s">
        <v>154</v>
      </c>
      <c r="D158" s="18" t="s">
        <v>155</v>
      </c>
      <c r="E158" s="65" t="s">
        <v>19</v>
      </c>
      <c r="F158" s="65" t="s">
        <v>159</v>
      </c>
      <c r="G158" s="23">
        <v>350</v>
      </c>
      <c r="H158" s="23">
        <v>258</v>
      </c>
      <c r="I158" s="23">
        <v>1</v>
      </c>
    </row>
    <row r="159" spans="1:10" x14ac:dyDescent="0.25">
      <c r="A159" s="7">
        <v>210</v>
      </c>
      <c r="B159" s="7" t="s">
        <v>166</v>
      </c>
      <c r="C159" s="7" t="s">
        <v>414</v>
      </c>
      <c r="D159" s="7" t="s">
        <v>274</v>
      </c>
      <c r="E159" s="64" t="s">
        <v>27</v>
      </c>
      <c r="F159" s="64" t="s">
        <v>159</v>
      </c>
      <c r="G159" s="22">
        <v>439</v>
      </c>
      <c r="H159" s="22">
        <v>359</v>
      </c>
      <c r="I159" s="22">
        <v>1</v>
      </c>
    </row>
    <row r="160" spans="1:10" x14ac:dyDescent="0.25">
      <c r="A160" s="39" t="s">
        <v>156</v>
      </c>
      <c r="B160" s="16"/>
      <c r="C160" s="16">
        <f>COUNTA(C3:C159)</f>
        <v>157</v>
      </c>
      <c r="D160" s="16"/>
      <c r="E160" s="16"/>
      <c r="F160" s="16"/>
      <c r="G160" s="21">
        <f>+SUM(G3:G159)</f>
        <v>55479</v>
      </c>
      <c r="H160" s="21">
        <f>+SUM(H3:H159)</f>
        <v>48825</v>
      </c>
      <c r="I160" s="21">
        <f>+SUM(I3:I159)</f>
        <v>168</v>
      </c>
    </row>
    <row r="161" spans="2:10" ht="15" customHeight="1" x14ac:dyDescent="0.25">
      <c r="B161" s="156" t="s">
        <v>460</v>
      </c>
      <c r="C161" s="156"/>
      <c r="D161" s="156"/>
      <c r="E161" s="156"/>
      <c r="F161" s="156"/>
      <c r="G161" s="156"/>
      <c r="H161" s="156"/>
      <c r="I161" s="156"/>
      <c r="J161" s="144"/>
    </row>
    <row r="162" spans="2:10" x14ac:dyDescent="0.25">
      <c r="B162" s="153" t="s">
        <v>301</v>
      </c>
      <c r="C162" s="153"/>
      <c r="D162" s="153"/>
      <c r="E162" s="153"/>
      <c r="F162" s="153"/>
      <c r="G162" s="153"/>
      <c r="H162" s="153"/>
      <c r="I162" s="153"/>
    </row>
    <row r="163" spans="2:10" x14ac:dyDescent="0.25">
      <c r="B163" s="153" t="s">
        <v>497</v>
      </c>
      <c r="C163" s="153"/>
      <c r="D163" s="153"/>
      <c r="E163" s="153"/>
      <c r="F163" s="153"/>
      <c r="G163" s="153"/>
      <c r="H163" s="153"/>
      <c r="I163" s="153"/>
    </row>
    <row r="164" spans="2:10" ht="15" customHeight="1" x14ac:dyDescent="0.25">
      <c r="B164" s="155" t="s">
        <v>498</v>
      </c>
      <c r="C164" s="155"/>
      <c r="D164" s="155"/>
      <c r="E164" s="155"/>
      <c r="F164" s="155"/>
      <c r="G164" s="155"/>
      <c r="H164" s="155"/>
      <c r="I164" s="155"/>
      <c r="J164" s="150"/>
    </row>
    <row r="165" spans="2:10" x14ac:dyDescent="0.25">
      <c r="B165" s="154" t="s">
        <v>499</v>
      </c>
      <c r="C165" s="154"/>
      <c r="D165" s="154"/>
      <c r="E165" s="154"/>
      <c r="F165" s="154"/>
      <c r="G165" s="154"/>
      <c r="H165" s="154"/>
      <c r="I165" s="154"/>
    </row>
    <row r="166" spans="2:10" x14ac:dyDescent="0.25">
      <c r="B166" s="154" t="s">
        <v>500</v>
      </c>
      <c r="C166" s="154"/>
      <c r="D166" s="154"/>
      <c r="E166" s="154"/>
      <c r="F166" s="154"/>
      <c r="G166" s="154"/>
      <c r="H166" s="154"/>
      <c r="I166" s="154"/>
    </row>
    <row r="167" spans="2:10" x14ac:dyDescent="0.25">
      <c r="B167" s="154" t="s">
        <v>501</v>
      </c>
      <c r="C167" s="154"/>
      <c r="D167" s="154"/>
      <c r="E167" s="154"/>
      <c r="F167" s="154"/>
      <c r="G167" s="154"/>
      <c r="H167" s="154"/>
      <c r="I167" s="154"/>
    </row>
    <row r="168" spans="2:10" x14ac:dyDescent="0.25">
      <c r="B168" s="153" t="s">
        <v>502</v>
      </c>
      <c r="C168" s="153"/>
      <c r="D168" s="153"/>
      <c r="E168" s="153"/>
      <c r="F168" s="153"/>
      <c r="G168" s="153"/>
      <c r="H168" s="153"/>
      <c r="I168" s="153"/>
    </row>
    <row r="169" spans="2:10" x14ac:dyDescent="0.25">
      <c r="G169" s="151"/>
      <c r="H169" s="151"/>
    </row>
    <row r="170" spans="2:10" x14ac:dyDescent="0.25">
      <c r="G170" s="151"/>
    </row>
  </sheetData>
  <mergeCells count="9">
    <mergeCell ref="A1:I1"/>
    <mergeCell ref="B168:I168"/>
    <mergeCell ref="B167:I167"/>
    <mergeCell ref="B166:I166"/>
    <mergeCell ref="B165:I165"/>
    <mergeCell ref="B164:I164"/>
    <mergeCell ref="B163:I163"/>
    <mergeCell ref="B162:I162"/>
    <mergeCell ref="B161:I161"/>
  </mergeCells>
  <conditionalFormatting sqref="A3:A25 A34:A159">
    <cfRule type="duplicateValues" dxfId="15" priority="3"/>
  </conditionalFormatting>
  <conditionalFormatting sqref="A36">
    <cfRule type="duplicateValues" dxfId="14" priority="2"/>
  </conditionalFormatting>
  <conditionalFormatting sqref="A26:A33">
    <cfRule type="duplicateValues" dxfId="13" priority="1"/>
  </conditionalFormatting>
  <pageMargins left="0.7" right="0.7" top="0.75" bottom="0.75" header="0.3" footer="0.3"/>
  <pageSetup scale="6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zoomScale="85" zoomScaleNormal="85" workbookViewId="0">
      <pane ySplit="2" topLeftCell="A3" activePane="bottomLeft" state="frozen"/>
      <selection pane="bottomLeft" activeCell="A10" sqref="A10:B10"/>
    </sheetView>
  </sheetViews>
  <sheetFormatPr defaultRowHeight="15" x14ac:dyDescent="0.25"/>
  <cols>
    <col min="2" max="2" width="52" customWidth="1"/>
    <col min="3" max="3" width="9.7109375" customWidth="1"/>
    <col min="4" max="4" width="8.7109375" customWidth="1"/>
    <col min="5" max="5" width="18.7109375" customWidth="1"/>
    <col min="6" max="6" width="11" bestFit="1" customWidth="1"/>
    <col min="7" max="7" width="14.42578125" bestFit="1" customWidth="1"/>
    <col min="8" max="8" width="15.85546875" customWidth="1"/>
    <col min="9" max="9" width="17" customWidth="1"/>
  </cols>
  <sheetData>
    <row r="1" spans="1:10" ht="18.75" x14ac:dyDescent="0.25">
      <c r="A1" s="157" t="s">
        <v>475</v>
      </c>
      <c r="B1" s="157"/>
      <c r="C1" s="157"/>
      <c r="D1" s="157"/>
      <c r="E1" s="157"/>
      <c r="F1" s="157"/>
      <c r="G1" s="157"/>
      <c r="H1" s="157"/>
      <c r="I1" s="157"/>
      <c r="J1" s="36"/>
    </row>
    <row r="2" spans="1:10" ht="30" x14ac:dyDescent="0.25">
      <c r="A2" s="16" t="s">
        <v>1</v>
      </c>
      <c r="B2" s="147" t="s">
        <v>2</v>
      </c>
      <c r="C2" s="147" t="s">
        <v>3</v>
      </c>
      <c r="D2" s="147" t="s">
        <v>0</v>
      </c>
      <c r="E2" s="147" t="s">
        <v>316</v>
      </c>
      <c r="F2" s="147" t="s">
        <v>317</v>
      </c>
      <c r="G2" s="147" t="s">
        <v>318</v>
      </c>
      <c r="H2" s="147" t="s">
        <v>319</v>
      </c>
      <c r="I2" s="147" t="s">
        <v>320</v>
      </c>
    </row>
    <row r="3" spans="1:10" ht="15.75" x14ac:dyDescent="0.25">
      <c r="A3" s="7">
        <v>204</v>
      </c>
      <c r="B3" s="27" t="s">
        <v>14</v>
      </c>
      <c r="C3" s="26" t="str">
        <f ca="1">"Ward "&amp;Table1[[#This Row],[Ward]]</f>
        <v>Ward 1</v>
      </c>
      <c r="D3" s="26" t="s">
        <v>8</v>
      </c>
      <c r="E3" s="27"/>
      <c r="F3" s="28"/>
      <c r="G3" s="28"/>
      <c r="H3" s="29" t="s">
        <v>329</v>
      </c>
      <c r="I3" s="28"/>
    </row>
    <row r="4" spans="1:10" ht="15.75" x14ac:dyDescent="0.25">
      <c r="A4" s="18">
        <v>206</v>
      </c>
      <c r="B4" s="27" t="s">
        <v>20</v>
      </c>
      <c r="C4" s="26" t="str">
        <f ca="1">"Ward "&amp;Table1[[#This Row],[Ward]]</f>
        <v>Ward 7</v>
      </c>
      <c r="D4" s="26" t="s">
        <v>8</v>
      </c>
      <c r="E4" s="27"/>
      <c r="F4" s="30" t="s">
        <v>321</v>
      </c>
      <c r="G4" s="28"/>
      <c r="H4" s="30"/>
      <c r="I4" s="28"/>
    </row>
    <row r="5" spans="1:10" ht="15.75" x14ac:dyDescent="0.25">
      <c r="A5" s="7">
        <v>404</v>
      </c>
      <c r="B5" s="28" t="s">
        <v>28</v>
      </c>
      <c r="C5" s="26" t="str">
        <f ca="1">"Ward "&amp;Table1[[#This Row],[Ward]]</f>
        <v>Ward 5</v>
      </c>
      <c r="D5" s="26" t="s">
        <v>8</v>
      </c>
      <c r="E5" s="30" t="s">
        <v>322</v>
      </c>
      <c r="F5" s="30"/>
      <c r="G5" s="28"/>
      <c r="H5" s="28"/>
      <c r="I5" s="28"/>
    </row>
    <row r="6" spans="1:10" ht="15.75" x14ac:dyDescent="0.25">
      <c r="A6" s="18">
        <v>296</v>
      </c>
      <c r="B6" s="27" t="s">
        <v>447</v>
      </c>
      <c r="C6" s="26" t="str">
        <f ca="1">"Ward "&amp;Table1[[#This Row],[Ward]]</f>
        <v>Ward 1</v>
      </c>
      <c r="D6" s="26" t="s">
        <v>8</v>
      </c>
      <c r="E6" s="27"/>
      <c r="F6" s="30"/>
      <c r="G6" s="30"/>
      <c r="H6" s="29" t="s">
        <v>329</v>
      </c>
      <c r="I6" s="28"/>
    </row>
    <row r="7" spans="1:10" ht="15.75" x14ac:dyDescent="0.25">
      <c r="A7" s="7">
        <v>220</v>
      </c>
      <c r="B7" s="27" t="s">
        <v>32</v>
      </c>
      <c r="C7" s="26" t="str">
        <f ca="1">"Ward "&amp;Table1[[#This Row],[Ward]]</f>
        <v>Ward 5</v>
      </c>
      <c r="D7" s="26" t="s">
        <v>8</v>
      </c>
      <c r="E7" s="27"/>
      <c r="F7" s="30" t="s">
        <v>321</v>
      </c>
      <c r="G7" s="30"/>
      <c r="H7" s="30"/>
      <c r="I7" s="28"/>
    </row>
    <row r="8" spans="1:10" ht="15.75" x14ac:dyDescent="0.25">
      <c r="A8" s="18">
        <v>221</v>
      </c>
      <c r="B8" s="27" t="s">
        <v>34</v>
      </c>
      <c r="C8" s="26" t="str">
        <f ca="1">"Ward "&amp;Table1[[#This Row],[Ward]]</f>
        <v>Ward 7</v>
      </c>
      <c r="D8" s="26" t="s">
        <v>8</v>
      </c>
      <c r="E8" s="27"/>
      <c r="F8" s="28"/>
      <c r="G8" s="30" t="s">
        <v>321</v>
      </c>
      <c r="H8" s="28"/>
      <c r="I8" s="28"/>
    </row>
    <row r="9" spans="1:10" ht="15.75" x14ac:dyDescent="0.25">
      <c r="A9" s="7">
        <v>188</v>
      </c>
      <c r="B9" s="27" t="s">
        <v>367</v>
      </c>
      <c r="C9" s="26" t="str">
        <f ca="1">"Ward "&amp;Table1[[#This Row],[Ward]]</f>
        <v>Ward 6</v>
      </c>
      <c r="D9" s="26" t="s">
        <v>8</v>
      </c>
      <c r="E9" s="27"/>
      <c r="F9" s="28"/>
      <c r="G9" s="30" t="s">
        <v>321</v>
      </c>
      <c r="H9" s="28"/>
      <c r="I9" s="28"/>
    </row>
    <row r="10" spans="1:10" ht="15.75" x14ac:dyDescent="0.25">
      <c r="A10" s="18">
        <v>224</v>
      </c>
      <c r="B10" s="27" t="s">
        <v>39</v>
      </c>
      <c r="C10" s="26" t="str">
        <f ca="1">"Ward "&amp;Table1[[#This Row],[Ward]]</f>
        <v>Ward 1</v>
      </c>
      <c r="D10" s="26" t="s">
        <v>8</v>
      </c>
      <c r="E10" s="27"/>
      <c r="F10" s="28"/>
      <c r="G10" s="28"/>
      <c r="H10" s="29" t="s">
        <v>329</v>
      </c>
      <c r="I10" s="28"/>
    </row>
    <row r="11" spans="1:10" ht="15.75" x14ac:dyDescent="0.25">
      <c r="A11" s="7">
        <v>106</v>
      </c>
      <c r="B11" s="63" t="s">
        <v>349</v>
      </c>
      <c r="C11" s="26" t="str">
        <f ca="1">"Ward "&amp;Table1[[#This Row],[Ward]]</f>
        <v>Ward 5</v>
      </c>
      <c r="D11" s="31" t="s">
        <v>166</v>
      </c>
      <c r="E11" s="30"/>
      <c r="F11" s="30" t="s">
        <v>321</v>
      </c>
      <c r="G11" s="28"/>
      <c r="H11" s="28"/>
      <c r="I11" s="28"/>
    </row>
    <row r="12" spans="1:10" ht="15.75" x14ac:dyDescent="0.25">
      <c r="A12" s="18">
        <v>3069</v>
      </c>
      <c r="B12" s="28" t="s">
        <v>210</v>
      </c>
      <c r="C12" s="26" t="str">
        <f ca="1">"Ward "&amp;Table1[[#This Row],[Ward]]</f>
        <v>Ward 1</v>
      </c>
      <c r="D12" s="26" t="s">
        <v>166</v>
      </c>
      <c r="E12" s="27"/>
      <c r="F12" s="28"/>
      <c r="G12" s="28"/>
      <c r="H12" s="28"/>
      <c r="I12" s="30" t="s">
        <v>321</v>
      </c>
    </row>
    <row r="13" spans="1:10" ht="15.75" x14ac:dyDescent="0.25">
      <c r="A13" s="7">
        <v>199</v>
      </c>
      <c r="B13" s="32" t="s">
        <v>375</v>
      </c>
      <c r="C13" s="26" t="str">
        <f ca="1">"Ward "&amp;Table1[[#This Row],[Ward]]</f>
        <v>Ward 1</v>
      </c>
      <c r="D13" s="26" t="s">
        <v>166</v>
      </c>
      <c r="E13" s="27"/>
      <c r="F13" s="28"/>
      <c r="G13" s="28"/>
      <c r="H13" s="29" t="s">
        <v>329</v>
      </c>
      <c r="I13" s="28"/>
    </row>
    <row r="14" spans="1:10" ht="15.75" x14ac:dyDescent="0.25">
      <c r="A14" s="18">
        <v>1125</v>
      </c>
      <c r="B14" s="28" t="s">
        <v>382</v>
      </c>
      <c r="C14" s="26" t="str">
        <f ca="1">"Ward "&amp;Table1[[#This Row],[Ward]]</f>
        <v>Ward 6</v>
      </c>
      <c r="D14" s="26" t="s">
        <v>166</v>
      </c>
      <c r="E14" s="27"/>
      <c r="F14" s="30" t="s">
        <v>321</v>
      </c>
      <c r="G14" s="28"/>
      <c r="H14" s="28"/>
      <c r="I14" s="28"/>
    </row>
    <row r="15" spans="1:10" ht="15.75" x14ac:dyDescent="0.25">
      <c r="A15" s="7">
        <v>195</v>
      </c>
      <c r="B15" s="28" t="s">
        <v>383</v>
      </c>
      <c r="C15" s="26" t="str">
        <f ca="1">"Ward "&amp;Table1[[#This Row],[Ward]]</f>
        <v>Ward 8</v>
      </c>
      <c r="D15" s="26" t="s">
        <v>166</v>
      </c>
      <c r="E15" s="27"/>
      <c r="F15" s="30" t="s">
        <v>321</v>
      </c>
      <c r="G15" s="28"/>
      <c r="H15" s="28"/>
      <c r="I15" s="28"/>
    </row>
    <row r="16" spans="1:10" ht="15.75" x14ac:dyDescent="0.25">
      <c r="A16" s="18">
        <v>159</v>
      </c>
      <c r="B16" s="27" t="s">
        <v>231</v>
      </c>
      <c r="C16" s="26" t="str">
        <f ca="1">"Ward "&amp;Table1[[#This Row],[Ward]]</f>
        <v>Ward 5</v>
      </c>
      <c r="D16" s="26" t="s">
        <v>166</v>
      </c>
      <c r="E16" s="27"/>
      <c r="F16" s="28"/>
      <c r="G16" s="28"/>
      <c r="H16" s="29" t="s">
        <v>330</v>
      </c>
      <c r="I16" s="28"/>
    </row>
    <row r="17" spans="1:9" ht="15.75" x14ac:dyDescent="0.25">
      <c r="A17" s="7">
        <v>361</v>
      </c>
      <c r="B17" s="28" t="s">
        <v>386</v>
      </c>
      <c r="C17" s="26" t="str">
        <f ca="1">"Ward "&amp;Table1[[#This Row],[Ward]]</f>
        <v>Ward 7</v>
      </c>
      <c r="D17" s="26" t="s">
        <v>166</v>
      </c>
      <c r="E17" s="27"/>
      <c r="F17" s="30" t="s">
        <v>321</v>
      </c>
      <c r="G17" s="28"/>
      <c r="H17" s="28"/>
      <c r="I17" s="28"/>
    </row>
    <row r="18" spans="1:9" ht="15.75" x14ac:dyDescent="0.25">
      <c r="A18" s="18">
        <v>227</v>
      </c>
      <c r="B18" s="27" t="s">
        <v>323</v>
      </c>
      <c r="C18" s="26" t="str">
        <f ca="1">"Ward "&amp;Table1[[#This Row],[Ward]]</f>
        <v>Ward 1</v>
      </c>
      <c r="D18" s="26" t="s">
        <v>8</v>
      </c>
      <c r="E18" s="30" t="s">
        <v>321</v>
      </c>
      <c r="F18" s="28"/>
      <c r="G18" s="28"/>
      <c r="H18" s="30"/>
      <c r="I18" s="28"/>
    </row>
    <row r="19" spans="1:9" ht="15.75" x14ac:dyDescent="0.25">
      <c r="A19" s="7">
        <v>245</v>
      </c>
      <c r="B19" s="28" t="s">
        <v>393</v>
      </c>
      <c r="C19" s="26" t="str">
        <f ca="1">"Ward "&amp;Table1[[#This Row],[Ward]]</f>
        <v>Ward 5</v>
      </c>
      <c r="D19" s="26" t="s">
        <v>166</v>
      </c>
      <c r="E19" s="33"/>
      <c r="F19" s="30" t="s">
        <v>321</v>
      </c>
      <c r="G19" s="30"/>
      <c r="H19" s="28"/>
      <c r="I19" s="28"/>
    </row>
    <row r="20" spans="1:9" ht="15.75" x14ac:dyDescent="0.25">
      <c r="A20" s="18">
        <v>3064</v>
      </c>
      <c r="B20" s="28" t="s">
        <v>244</v>
      </c>
      <c r="C20" s="26" t="str">
        <f ca="1">"Ward "&amp;Table1[[#This Row],[Ward]]</f>
        <v>Ward 5</v>
      </c>
      <c r="D20" s="26" t="s">
        <v>166</v>
      </c>
      <c r="E20" s="27"/>
      <c r="F20" s="28"/>
      <c r="G20" s="28"/>
      <c r="H20" s="28"/>
      <c r="I20" s="30" t="s">
        <v>321</v>
      </c>
    </row>
    <row r="21" spans="1:9" ht="15.75" x14ac:dyDescent="0.25">
      <c r="A21" s="7">
        <v>262</v>
      </c>
      <c r="B21" s="27" t="s">
        <v>73</v>
      </c>
      <c r="C21" s="26" t="str">
        <f ca="1">"Ward "&amp;Table1[[#This Row],[Ward]]</f>
        <v>Ward 5</v>
      </c>
      <c r="D21" s="26" t="s">
        <v>8</v>
      </c>
      <c r="E21" s="27"/>
      <c r="F21" s="30" t="s">
        <v>321</v>
      </c>
      <c r="G21" s="30" t="s">
        <v>321</v>
      </c>
      <c r="H21" s="28"/>
      <c r="I21" s="28"/>
    </row>
    <row r="22" spans="1:9" ht="15.75" x14ac:dyDescent="0.25">
      <c r="A22" s="18">
        <v>193</v>
      </c>
      <c r="B22" s="27" t="s">
        <v>324</v>
      </c>
      <c r="C22" s="26" t="str">
        <f ca="1">"Ward "&amp;Table1[[#This Row],[Ward]]</f>
        <v>Ward 4</v>
      </c>
      <c r="D22" s="26" t="s">
        <v>166</v>
      </c>
      <c r="E22" s="27"/>
      <c r="F22" s="28"/>
      <c r="G22" s="30" t="s">
        <v>321</v>
      </c>
      <c r="H22" s="29" t="s">
        <v>329</v>
      </c>
      <c r="I22" s="28"/>
    </row>
    <row r="23" spans="1:9" ht="15.75" x14ac:dyDescent="0.25">
      <c r="A23" s="7">
        <v>228</v>
      </c>
      <c r="B23" s="28" t="s">
        <v>253</v>
      </c>
      <c r="C23" s="26" t="str">
        <f ca="1">"Ward "&amp;Table1[[#This Row],[Ward]]</f>
        <v>Ward 5</v>
      </c>
      <c r="D23" s="26" t="s">
        <v>166</v>
      </c>
      <c r="E23" s="27"/>
      <c r="F23" s="27"/>
      <c r="G23" s="30" t="s">
        <v>321</v>
      </c>
      <c r="H23" s="27"/>
      <c r="I23" s="30"/>
    </row>
    <row r="24" spans="1:9" ht="15.75" x14ac:dyDescent="0.25">
      <c r="A24" s="18">
        <v>271</v>
      </c>
      <c r="B24" s="28" t="s">
        <v>325</v>
      </c>
      <c r="C24" s="26" t="str">
        <f ca="1">"Ward "&amp;Table1[[#This Row],[Ward]]</f>
        <v>Ward 6</v>
      </c>
      <c r="D24" s="31" t="s">
        <v>8</v>
      </c>
      <c r="E24" s="28"/>
      <c r="F24" s="28"/>
      <c r="G24" s="28"/>
      <c r="H24" s="28"/>
      <c r="I24" s="30" t="s">
        <v>321</v>
      </c>
    </row>
    <row r="25" spans="1:9" ht="15.75" x14ac:dyDescent="0.25">
      <c r="A25" s="18">
        <v>308</v>
      </c>
      <c r="B25" s="27" t="s">
        <v>444</v>
      </c>
      <c r="C25" s="26" t="str">
        <f ca="1">"Ward "&amp;Table1[[#This Row],[Ward]]</f>
        <v>Ward 8</v>
      </c>
      <c r="D25" s="26" t="s">
        <v>8</v>
      </c>
      <c r="E25" s="27"/>
      <c r="F25" s="30" t="s">
        <v>321</v>
      </c>
      <c r="G25" s="33"/>
      <c r="H25" s="33"/>
      <c r="I25" s="28"/>
    </row>
    <row r="26" spans="1:9" ht="15.75" x14ac:dyDescent="0.25">
      <c r="A26" s="18">
        <v>284</v>
      </c>
      <c r="B26" s="27" t="s">
        <v>84</v>
      </c>
      <c r="C26" s="26" t="str">
        <f ca="1">"Ward "&amp;Table1[[#This Row],[Ward]]</f>
        <v>Ward 1</v>
      </c>
      <c r="D26" s="26" t="s">
        <v>8</v>
      </c>
      <c r="E26" s="28"/>
      <c r="F26" s="28"/>
      <c r="G26" s="28"/>
      <c r="H26" s="29" t="s">
        <v>329</v>
      </c>
      <c r="I26" s="28"/>
    </row>
    <row r="27" spans="1:9" ht="15.75" x14ac:dyDescent="0.25">
      <c r="A27" s="7">
        <v>135</v>
      </c>
      <c r="B27" s="27" t="s">
        <v>430</v>
      </c>
      <c r="C27" s="26" t="str">
        <f ca="1">"Ward "&amp;Table1[[#This Row],[Ward]]</f>
        <v>Ward 5</v>
      </c>
      <c r="D27" s="26" t="s">
        <v>166</v>
      </c>
      <c r="E27" s="28"/>
      <c r="F27" s="28"/>
      <c r="G27" s="28"/>
      <c r="H27" s="29" t="s">
        <v>329</v>
      </c>
      <c r="I27" s="28"/>
    </row>
    <row r="28" spans="1:9" ht="15.75" x14ac:dyDescent="0.25">
      <c r="A28" s="18">
        <v>3065</v>
      </c>
      <c r="B28" s="27" t="s">
        <v>258</v>
      </c>
      <c r="C28" s="26" t="str">
        <f ca="1">"Ward "&amp;Table1[[#This Row],[Ward]]</f>
        <v>Ward 5</v>
      </c>
      <c r="D28" s="26" t="s">
        <v>166</v>
      </c>
      <c r="E28" s="28"/>
      <c r="F28" s="28"/>
      <c r="G28" s="28"/>
      <c r="H28" s="29" t="s">
        <v>329</v>
      </c>
      <c r="I28" s="28"/>
    </row>
    <row r="29" spans="1:9" ht="15.75" x14ac:dyDescent="0.25">
      <c r="A29" s="7">
        <v>288</v>
      </c>
      <c r="B29" s="27" t="s">
        <v>94</v>
      </c>
      <c r="C29" s="26" t="str">
        <f ca="1">"Ward "&amp;Table1[[#This Row],[Ward]]</f>
        <v>Ward 7</v>
      </c>
      <c r="D29" s="26" t="s">
        <v>8</v>
      </c>
      <c r="E29" s="28"/>
      <c r="F29" s="28"/>
      <c r="G29" s="30" t="s">
        <v>321</v>
      </c>
      <c r="H29" s="28"/>
      <c r="I29" s="28"/>
    </row>
    <row r="30" spans="1:9" ht="15.75" x14ac:dyDescent="0.25">
      <c r="A30" s="18">
        <v>292</v>
      </c>
      <c r="B30" s="27" t="s">
        <v>448</v>
      </c>
      <c r="C30" s="26" t="str">
        <f ca="1">"Ward "&amp;Table1[[#This Row],[Ward]]</f>
        <v>Ward 3</v>
      </c>
      <c r="D30" s="26" t="s">
        <v>8</v>
      </c>
      <c r="E30" s="30"/>
      <c r="F30" s="28"/>
      <c r="G30" s="28"/>
      <c r="H30" s="29" t="s">
        <v>329</v>
      </c>
      <c r="I30" s="28"/>
    </row>
    <row r="31" spans="1:9" ht="15.75" x14ac:dyDescent="0.25">
      <c r="A31" s="7">
        <v>117</v>
      </c>
      <c r="B31" s="28" t="s">
        <v>326</v>
      </c>
      <c r="C31" s="26" t="str">
        <f ca="1">"Ward "&amp;Table1[[#This Row],[Ward]]</f>
        <v>Ward 5</v>
      </c>
      <c r="D31" s="26" t="s">
        <v>166</v>
      </c>
      <c r="E31" s="28"/>
      <c r="F31" s="28"/>
      <c r="G31" s="28"/>
      <c r="H31" s="28"/>
      <c r="I31" s="30" t="s">
        <v>321</v>
      </c>
    </row>
    <row r="32" spans="1:9" ht="15.75" x14ac:dyDescent="0.25">
      <c r="A32" s="18">
        <v>300</v>
      </c>
      <c r="B32" s="27" t="s">
        <v>110</v>
      </c>
      <c r="C32" s="26" t="str">
        <f ca="1">"Ward "&amp;Table1[[#This Row],[Ward]]</f>
        <v>Ward 4</v>
      </c>
      <c r="D32" s="26" t="s">
        <v>8</v>
      </c>
      <c r="E32" s="28"/>
      <c r="F32" s="30"/>
      <c r="G32" s="30"/>
      <c r="H32" s="29" t="s">
        <v>329</v>
      </c>
      <c r="I32" s="28"/>
    </row>
    <row r="33" spans="1:9" ht="15.75" x14ac:dyDescent="0.25">
      <c r="A33" s="7">
        <v>307</v>
      </c>
      <c r="B33" s="28" t="s">
        <v>118</v>
      </c>
      <c r="C33" s="26" t="str">
        <f ca="1">"Ward "&amp;Table1[[#This Row],[Ward]]</f>
        <v>Ward 8</v>
      </c>
      <c r="D33" s="26" t="s">
        <v>8</v>
      </c>
      <c r="E33" s="28"/>
      <c r="F33" s="28"/>
      <c r="G33" s="28"/>
      <c r="H33" s="28"/>
      <c r="I33" s="30" t="s">
        <v>321</v>
      </c>
    </row>
    <row r="34" spans="1:9" ht="15.75" x14ac:dyDescent="0.25">
      <c r="A34" s="18">
        <v>197</v>
      </c>
      <c r="B34" s="27" t="s">
        <v>287</v>
      </c>
      <c r="C34" s="26" t="str">
        <f ca="1">"Ward "&amp;Table1[[#This Row],[Ward]]</f>
        <v>Ward 4</v>
      </c>
      <c r="D34" s="26" t="s">
        <v>166</v>
      </c>
      <c r="E34" s="28"/>
      <c r="F34" s="30"/>
      <c r="G34" s="30"/>
      <c r="H34" s="29" t="s">
        <v>331</v>
      </c>
      <c r="I34" s="28"/>
    </row>
    <row r="35" spans="1:9" ht="15.75" x14ac:dyDescent="0.25">
      <c r="A35" s="7">
        <v>313</v>
      </c>
      <c r="B35" s="27" t="s">
        <v>123</v>
      </c>
      <c r="C35" s="26" t="str">
        <f ca="1">"Ward "&amp;Table1[[#This Row],[Ward]]</f>
        <v>Ward 4</v>
      </c>
      <c r="D35" s="26" t="s">
        <v>8</v>
      </c>
      <c r="E35" s="30" t="s">
        <v>321</v>
      </c>
      <c r="F35" s="30"/>
      <c r="G35" s="30"/>
      <c r="H35" s="30"/>
      <c r="I35" s="28"/>
    </row>
    <row r="36" spans="1:9" ht="15.75" x14ac:dyDescent="0.25">
      <c r="A36" s="18">
        <v>3066</v>
      </c>
      <c r="B36" s="27" t="s">
        <v>413</v>
      </c>
      <c r="C36" s="26" t="str">
        <f ca="1">"Ward "&amp;Table1[[#This Row],[Ward]]</f>
        <v>Ward 4</v>
      </c>
      <c r="D36" s="26" t="s">
        <v>166</v>
      </c>
      <c r="E36" s="28"/>
      <c r="F36" s="28"/>
      <c r="G36" s="30" t="s">
        <v>321</v>
      </c>
      <c r="H36" s="28"/>
      <c r="I36" s="28"/>
    </row>
    <row r="37" spans="1:9" ht="15.75" x14ac:dyDescent="0.25">
      <c r="A37" s="7">
        <v>324</v>
      </c>
      <c r="B37" s="28" t="s">
        <v>133</v>
      </c>
      <c r="C37" s="26" t="str">
        <f ca="1">"Ward "&amp;Table1[[#This Row],[Ward]]</f>
        <v>Ward 4</v>
      </c>
      <c r="D37" s="26" t="s">
        <v>8</v>
      </c>
      <c r="E37" s="27"/>
      <c r="F37" s="27"/>
      <c r="G37" s="27"/>
      <c r="H37" s="27"/>
      <c r="I37" s="30" t="s">
        <v>321</v>
      </c>
    </row>
    <row r="38" spans="1:9" ht="15.75" x14ac:dyDescent="0.25">
      <c r="A38" s="18">
        <v>326</v>
      </c>
      <c r="B38" s="27" t="s">
        <v>137</v>
      </c>
      <c r="C38" s="26" t="str">
        <f ca="1">"Ward "&amp;Table1[[#This Row],[Ward]]</f>
        <v>Ward 2</v>
      </c>
      <c r="D38" s="26" t="s">
        <v>8</v>
      </c>
      <c r="E38" s="30" t="s">
        <v>321</v>
      </c>
      <c r="F38" s="28"/>
      <c r="G38" s="30"/>
      <c r="H38" s="28"/>
      <c r="I38" s="28"/>
    </row>
    <row r="39" spans="1:9" ht="15.75" x14ac:dyDescent="0.25">
      <c r="A39" s="7">
        <v>329</v>
      </c>
      <c r="B39" s="27" t="s">
        <v>143</v>
      </c>
      <c r="C39" s="26" t="str">
        <f ca="1">"Ward "&amp;Table1[[#This Row],[Ward]]</f>
        <v>Ward 8</v>
      </c>
      <c r="D39" s="26" t="s">
        <v>8</v>
      </c>
      <c r="E39" s="30" t="s">
        <v>322</v>
      </c>
      <c r="F39" s="28"/>
      <c r="G39" s="30"/>
      <c r="H39" s="28"/>
      <c r="I39" s="28"/>
    </row>
    <row r="40" spans="1:9" ht="15.75" x14ac:dyDescent="0.25">
      <c r="A40" s="18">
        <v>330</v>
      </c>
      <c r="B40" s="27" t="s">
        <v>145</v>
      </c>
      <c r="C40" s="26" t="str">
        <f ca="1">"Ward "&amp;Table1[[#This Row],[Ward]]</f>
        <v>Ward 6</v>
      </c>
      <c r="D40" s="26" t="s">
        <v>8</v>
      </c>
      <c r="E40" s="30"/>
      <c r="F40" s="28"/>
      <c r="G40" s="28"/>
      <c r="H40" s="29" t="s">
        <v>329</v>
      </c>
      <c r="I40" s="30" t="s">
        <v>321</v>
      </c>
    </row>
    <row r="41" spans="1:9" ht="15.75" x14ac:dyDescent="0.25">
      <c r="A41" s="7">
        <v>1117</v>
      </c>
      <c r="B41" s="27" t="s">
        <v>272</v>
      </c>
      <c r="C41" s="26" t="str">
        <f ca="1">"Ward "&amp;Table1[[#This Row],[Ward]]</f>
        <v>Ward 5</v>
      </c>
      <c r="D41" s="26" t="s">
        <v>166</v>
      </c>
      <c r="E41" s="30" t="s">
        <v>322</v>
      </c>
      <c r="F41" s="28"/>
      <c r="G41" s="28"/>
      <c r="H41" s="29" t="s">
        <v>332</v>
      </c>
      <c r="I41" s="28"/>
    </row>
    <row r="42" spans="1:9" ht="15.75" x14ac:dyDescent="0.25">
      <c r="A42" s="18">
        <v>338</v>
      </c>
      <c r="B42" s="28" t="s">
        <v>154</v>
      </c>
      <c r="C42" s="26" t="str">
        <f ca="1">"Ward "&amp;Table1[[#This Row],[Ward]]</f>
        <v>Ward 4</v>
      </c>
      <c r="D42" s="26" t="s">
        <v>8</v>
      </c>
      <c r="E42" s="28"/>
      <c r="F42" s="30" t="s">
        <v>321</v>
      </c>
      <c r="G42" s="28"/>
      <c r="H42" s="28"/>
      <c r="I42" s="28"/>
    </row>
    <row r="43" spans="1:9" ht="15.75" x14ac:dyDescent="0.25">
      <c r="A43" s="7">
        <v>210</v>
      </c>
      <c r="B43" s="28" t="s">
        <v>414</v>
      </c>
      <c r="C43" s="26" t="str">
        <f ca="1">"Ward "&amp;Table1[[#This Row],[Ward]]</f>
        <v>Ward 5</v>
      </c>
      <c r="D43" s="26" t="s">
        <v>166</v>
      </c>
      <c r="E43" s="28"/>
      <c r="F43" s="28"/>
      <c r="G43" s="28"/>
      <c r="H43" s="28"/>
      <c r="I43" s="30" t="s">
        <v>321</v>
      </c>
    </row>
    <row r="44" spans="1:9" x14ac:dyDescent="0.25">
      <c r="A44" s="42" t="s">
        <v>156</v>
      </c>
      <c r="B44" s="16">
        <f>COUNTA(B3:B43)</f>
        <v>41</v>
      </c>
      <c r="C44" s="16"/>
      <c r="D44" s="42"/>
      <c r="E44" s="43">
        <f>COUNTA(E3:E43)</f>
        <v>6</v>
      </c>
      <c r="F44" s="43">
        <f>COUNTA(F3:F43)</f>
        <v>10</v>
      </c>
      <c r="G44" s="43">
        <f>COUNTA(G3:G43)</f>
        <v>7</v>
      </c>
      <c r="H44" s="43">
        <f>COUNTA(H3:H43)</f>
        <v>14</v>
      </c>
      <c r="I44" s="43">
        <f>COUNTA(I3:I43)</f>
        <v>8</v>
      </c>
    </row>
    <row r="45" spans="1:9" x14ac:dyDescent="0.25">
      <c r="B45" s="37" t="s">
        <v>327</v>
      </c>
      <c r="C45" s="34"/>
      <c r="D45" s="35"/>
      <c r="E45" s="34"/>
      <c r="F45" s="34"/>
      <c r="G45" s="34"/>
      <c r="H45" s="34"/>
      <c r="I45" s="34"/>
    </row>
    <row r="46" spans="1:9" x14ac:dyDescent="0.25">
      <c r="B46" s="37" t="s">
        <v>328</v>
      </c>
      <c r="D46" s="24"/>
    </row>
  </sheetData>
  <mergeCells count="1">
    <mergeCell ref="A1:I1"/>
  </mergeCells>
  <pageMargins left="0.7" right="0.7" top="0.75" bottom="0.75" header="0.3" footer="0.3"/>
  <pageSetup scale="62" fitToHeight="0"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zoomScale="90" zoomScaleNormal="90" workbookViewId="0">
      <selection activeCell="F49" sqref="F49"/>
    </sheetView>
  </sheetViews>
  <sheetFormatPr defaultRowHeight="15" x14ac:dyDescent="0.25"/>
  <cols>
    <col min="2" max="2" width="10.5703125" customWidth="1"/>
    <col min="4" max="5" width="8.7109375" customWidth="1"/>
    <col min="6" max="6" width="10.5703125" customWidth="1"/>
    <col min="8" max="9" width="8.7109375" customWidth="1"/>
  </cols>
  <sheetData>
    <row r="1" spans="1:13" ht="18.75" x14ac:dyDescent="0.25">
      <c r="A1" s="47" t="s">
        <v>341</v>
      </c>
      <c r="B1" s="47"/>
      <c r="C1" s="47"/>
      <c r="D1" s="47"/>
      <c r="E1" s="47"/>
      <c r="F1" s="47"/>
      <c r="G1" s="47"/>
      <c r="H1" s="47"/>
      <c r="I1" s="46"/>
      <c r="J1" s="36"/>
      <c r="K1" s="36"/>
      <c r="L1" s="36"/>
      <c r="M1" s="36"/>
    </row>
    <row r="2" spans="1:13" ht="15.75" customHeight="1" x14ac:dyDescent="0.25">
      <c r="A2" s="50"/>
      <c r="B2" s="160" t="s">
        <v>335</v>
      </c>
      <c r="C2" s="160"/>
      <c r="D2" s="160"/>
      <c r="E2" s="160"/>
      <c r="F2" s="160" t="s">
        <v>336</v>
      </c>
      <c r="G2" s="160"/>
      <c r="H2" s="160"/>
      <c r="I2" s="160"/>
    </row>
    <row r="3" spans="1:13" ht="38.25" x14ac:dyDescent="0.25">
      <c r="A3" s="50" t="s">
        <v>337</v>
      </c>
      <c r="B3" s="135" t="s">
        <v>345</v>
      </c>
      <c r="C3" s="135" t="s">
        <v>344</v>
      </c>
      <c r="D3" s="135" t="s">
        <v>338</v>
      </c>
      <c r="E3" s="135" t="s">
        <v>339</v>
      </c>
      <c r="F3" s="135" t="s">
        <v>346</v>
      </c>
      <c r="G3" s="135" t="s">
        <v>344</v>
      </c>
      <c r="H3" s="135" t="s">
        <v>338</v>
      </c>
      <c r="I3" s="135" t="s">
        <v>339</v>
      </c>
    </row>
    <row r="4" spans="1:13" x14ac:dyDescent="0.25">
      <c r="A4" s="51" t="s">
        <v>340</v>
      </c>
      <c r="B4" s="48">
        <v>0.26900000000000002</v>
      </c>
      <c r="C4" s="49">
        <v>3.3000000000000002E-2</v>
      </c>
      <c r="D4" s="56">
        <v>0.30200000000000005</v>
      </c>
      <c r="E4" s="56">
        <v>0.23600000000000002</v>
      </c>
      <c r="F4" s="48">
        <v>0.16600000000000001</v>
      </c>
      <c r="G4" s="60">
        <v>1.8000000000000002E-2</v>
      </c>
      <c r="H4" s="49">
        <v>0.184</v>
      </c>
      <c r="I4" s="60">
        <v>0.14800000000000002</v>
      </c>
    </row>
    <row r="5" spans="1:13" x14ac:dyDescent="0.25">
      <c r="A5" s="52" t="s">
        <v>16</v>
      </c>
      <c r="B5" s="44">
        <v>0.374</v>
      </c>
      <c r="C5" s="45">
        <v>8.5000000000000006E-2</v>
      </c>
      <c r="D5" s="57">
        <v>0.45900000000000002</v>
      </c>
      <c r="E5" s="57">
        <v>0.28899999999999998</v>
      </c>
      <c r="F5" s="44">
        <v>0.153</v>
      </c>
      <c r="G5" s="61">
        <v>6.4000000000000001E-2</v>
      </c>
      <c r="H5" s="45">
        <v>0.217</v>
      </c>
      <c r="I5" s="61">
        <v>8.8999999999999996E-2</v>
      </c>
    </row>
    <row r="6" spans="1:13" x14ac:dyDescent="0.25">
      <c r="A6" s="52" t="s">
        <v>47</v>
      </c>
      <c r="B6" s="44">
        <v>0.82299999999999995</v>
      </c>
      <c r="C6" s="45">
        <v>0.11199999999999999</v>
      </c>
      <c r="D6" s="57">
        <v>0.93499999999999994</v>
      </c>
      <c r="E6" s="57">
        <v>0.71099999999999997</v>
      </c>
      <c r="F6" s="44">
        <v>0.47199999999999998</v>
      </c>
      <c r="G6" s="61">
        <v>0.13</v>
      </c>
      <c r="H6" s="45">
        <v>0.60199999999999998</v>
      </c>
      <c r="I6" s="61">
        <v>0.34199999999999997</v>
      </c>
    </row>
    <row r="7" spans="1:13" x14ac:dyDescent="0.25">
      <c r="A7" s="52" t="s">
        <v>45</v>
      </c>
      <c r="B7" s="44">
        <v>0.66400000000000003</v>
      </c>
      <c r="C7" s="45">
        <v>0.10800000000000001</v>
      </c>
      <c r="D7" s="57">
        <v>0.77200000000000002</v>
      </c>
      <c r="E7" s="57">
        <v>0.55600000000000005</v>
      </c>
      <c r="F7" s="44">
        <v>0.46100000000000002</v>
      </c>
      <c r="G7" s="61">
        <v>6.8000000000000005E-2</v>
      </c>
      <c r="H7" s="45">
        <v>0.52900000000000003</v>
      </c>
      <c r="I7" s="61">
        <v>0.39300000000000002</v>
      </c>
    </row>
    <row r="8" spans="1:13" x14ac:dyDescent="0.25">
      <c r="A8" s="52" t="s">
        <v>19</v>
      </c>
      <c r="B8" s="44">
        <v>0.20499999999999999</v>
      </c>
      <c r="C8" s="45">
        <v>7.0000000000000007E-2</v>
      </c>
      <c r="D8" s="57">
        <v>0.27500000000000002</v>
      </c>
      <c r="E8" s="57">
        <v>0.13499999999999998</v>
      </c>
      <c r="F8" s="44">
        <v>0.18</v>
      </c>
      <c r="G8" s="61">
        <v>4.5999999999999999E-2</v>
      </c>
      <c r="H8" s="45">
        <v>0.22599999999999998</v>
      </c>
      <c r="I8" s="61">
        <v>0.13400000000000001</v>
      </c>
    </row>
    <row r="9" spans="1:13" x14ac:dyDescent="0.25">
      <c r="A9" s="52" t="s">
        <v>27</v>
      </c>
      <c r="B9" s="44">
        <v>0.20499999999999999</v>
      </c>
      <c r="C9" s="45">
        <v>7.0000000000000007E-2</v>
      </c>
      <c r="D9" s="57">
        <v>0.27500000000000002</v>
      </c>
      <c r="E9" s="57">
        <v>0.13499999999999998</v>
      </c>
      <c r="F9" s="44">
        <v>0.112</v>
      </c>
      <c r="G9" s="61">
        <v>4.2000000000000003E-2</v>
      </c>
      <c r="H9" s="45">
        <v>0.154</v>
      </c>
      <c r="I9" s="61">
        <v>7.0000000000000007E-2</v>
      </c>
    </row>
    <row r="10" spans="1:13" x14ac:dyDescent="0.25">
      <c r="A10" s="52" t="s">
        <v>13</v>
      </c>
      <c r="B10" s="44">
        <v>0.25900000000000001</v>
      </c>
      <c r="C10" s="45">
        <v>9.8000000000000004E-2</v>
      </c>
      <c r="D10" s="57">
        <v>0.35699999999999998</v>
      </c>
      <c r="E10" s="57">
        <v>0.161</v>
      </c>
      <c r="F10" s="44">
        <v>0.13200000000000001</v>
      </c>
      <c r="G10" s="61">
        <v>3.7000000000000005E-2</v>
      </c>
      <c r="H10" s="45">
        <v>0.16900000000000001</v>
      </c>
      <c r="I10" s="61">
        <v>9.5000000000000001E-2</v>
      </c>
    </row>
    <row r="11" spans="1:13" x14ac:dyDescent="0.25">
      <c r="A11" s="52" t="s">
        <v>11</v>
      </c>
      <c r="B11" s="44">
        <v>8.4000000000000005E-2</v>
      </c>
      <c r="C11" s="45">
        <v>6.0999999999999999E-2</v>
      </c>
      <c r="D11" s="57">
        <v>0.14500000000000002</v>
      </c>
      <c r="E11" s="57">
        <v>2.3000000000000007E-2</v>
      </c>
      <c r="F11" s="44">
        <v>9.7000000000000003E-2</v>
      </c>
      <c r="G11" s="61">
        <v>4.2999999999999997E-2</v>
      </c>
      <c r="H11" s="45">
        <v>0.14000000000000001</v>
      </c>
      <c r="I11" s="61">
        <v>5.4000000000000006E-2</v>
      </c>
    </row>
    <row r="12" spans="1:13" x14ac:dyDescent="0.25">
      <c r="A12" s="53" t="s">
        <v>50</v>
      </c>
      <c r="B12" s="54">
        <v>6.8000000000000005E-2</v>
      </c>
      <c r="C12" s="55">
        <v>3.7000000000000005E-2</v>
      </c>
      <c r="D12" s="58">
        <v>0.10500000000000001</v>
      </c>
      <c r="E12" s="58">
        <v>3.1E-2</v>
      </c>
      <c r="F12" s="54">
        <v>6.9000000000000006E-2</v>
      </c>
      <c r="G12" s="62">
        <v>2.3E-2</v>
      </c>
      <c r="H12" s="55">
        <v>9.1999999999999998E-2</v>
      </c>
      <c r="I12" s="62">
        <v>4.6000000000000006E-2</v>
      </c>
    </row>
    <row r="13" spans="1:13" ht="29.25" customHeight="1" x14ac:dyDescent="0.25">
      <c r="A13" s="158" t="s">
        <v>471</v>
      </c>
      <c r="B13" s="159"/>
      <c r="C13" s="159"/>
      <c r="D13" s="159"/>
      <c r="E13" s="159"/>
      <c r="F13" s="159"/>
      <c r="G13" s="159"/>
      <c r="H13" s="159"/>
      <c r="I13" s="159"/>
    </row>
    <row r="16" spans="1:13" x14ac:dyDescent="0.25">
      <c r="E16" s="59"/>
      <c r="I16" s="59"/>
    </row>
    <row r="17" spans="5:9" x14ac:dyDescent="0.25">
      <c r="E17" s="59"/>
      <c r="I17" s="59"/>
    </row>
    <row r="18" spans="5:9" x14ac:dyDescent="0.25">
      <c r="E18" s="59"/>
      <c r="I18" s="59"/>
    </row>
    <row r="19" spans="5:9" x14ac:dyDescent="0.25">
      <c r="E19" s="59"/>
      <c r="I19" s="59"/>
    </row>
    <row r="20" spans="5:9" x14ac:dyDescent="0.25">
      <c r="E20" s="59"/>
      <c r="I20" s="59"/>
    </row>
    <row r="21" spans="5:9" x14ac:dyDescent="0.25">
      <c r="E21" s="59"/>
      <c r="I21" s="59"/>
    </row>
    <row r="22" spans="5:9" x14ac:dyDescent="0.25">
      <c r="E22" s="59"/>
      <c r="I22" s="59"/>
    </row>
    <row r="23" spans="5:9" x14ac:dyDescent="0.25">
      <c r="E23" s="59"/>
      <c r="I23" s="59"/>
    </row>
    <row r="24" spans="5:9" x14ac:dyDescent="0.25">
      <c r="E24" s="59"/>
      <c r="I24" s="59"/>
    </row>
  </sheetData>
  <mergeCells count="3">
    <mergeCell ref="A13:I13"/>
    <mergeCell ref="B2:E2"/>
    <mergeCell ref="F2:I2"/>
  </mergeCells>
  <pageMargins left="0.7" right="0.7" top="0.75" bottom="0.75" header="0.3" footer="0.3"/>
  <pageSetup scale="88" fitToHeight="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CX86"/>
  <sheetViews>
    <sheetView zoomScale="85" zoomScaleNormal="85" zoomScaleSheetLayoutView="100" workbookViewId="0">
      <pane ySplit="3" topLeftCell="A4" activePane="bottomLeft" state="frozen"/>
      <selection pane="bottomLeft" activeCell="B31" sqref="B31"/>
    </sheetView>
  </sheetViews>
  <sheetFormatPr defaultRowHeight="15" x14ac:dyDescent="0.25"/>
  <cols>
    <col min="1" max="1" width="14.140625" style="13" bestFit="1" customWidth="1"/>
    <col min="2" max="2" width="87.5703125" style="13" customWidth="1"/>
    <col min="3" max="3" width="31.28515625" style="13" bestFit="1" customWidth="1"/>
    <col min="4" max="4" width="9.7109375" style="69" customWidth="1"/>
    <col min="5" max="5" width="16.42578125" style="69" customWidth="1"/>
    <col min="6" max="6" width="19.7109375" style="13" customWidth="1"/>
    <col min="7" max="7" width="19.7109375" style="15" customWidth="1"/>
    <col min="8" max="8" width="19.7109375" style="13" customWidth="1"/>
    <col min="9" max="9" width="19.7109375" style="25" customWidth="1"/>
    <col min="10" max="10" width="16.5703125" style="13" hidden="1" customWidth="1"/>
    <col min="11" max="11" width="11" customWidth="1"/>
  </cols>
  <sheetData>
    <row r="1" spans="1:101" ht="18.75" x14ac:dyDescent="0.25">
      <c r="A1" s="165" t="s">
        <v>477</v>
      </c>
      <c r="B1" s="165"/>
      <c r="C1" s="165"/>
      <c r="D1" s="165"/>
      <c r="E1" s="165"/>
      <c r="F1" s="165"/>
      <c r="G1" s="165"/>
      <c r="H1" s="165"/>
      <c r="I1" s="165"/>
      <c r="J1" s="165"/>
    </row>
    <row r="2" spans="1:101" ht="18" customHeight="1" x14ac:dyDescent="0.25">
      <c r="A2" s="175" t="s">
        <v>469</v>
      </c>
      <c r="B2" s="175"/>
      <c r="C2" s="175"/>
      <c r="D2" s="175"/>
      <c r="E2" s="175"/>
      <c r="F2" s="175"/>
      <c r="G2" s="175"/>
      <c r="H2" s="175"/>
      <c r="I2" s="175"/>
      <c r="J2" s="176"/>
    </row>
    <row r="3" spans="1:101" s="1" customFormat="1" ht="32.25" customHeight="1" x14ac:dyDescent="0.25">
      <c r="A3" s="16" t="s">
        <v>1</v>
      </c>
      <c r="B3" s="16" t="s">
        <v>2</v>
      </c>
      <c r="C3" s="16" t="s">
        <v>275</v>
      </c>
      <c r="D3" s="16" t="s">
        <v>3</v>
      </c>
      <c r="E3" s="16" t="s">
        <v>157</v>
      </c>
      <c r="F3" s="16" t="s">
        <v>459</v>
      </c>
      <c r="G3" s="16" t="s">
        <v>347</v>
      </c>
      <c r="H3" s="16" t="s">
        <v>333</v>
      </c>
      <c r="I3" s="16" t="s">
        <v>343</v>
      </c>
      <c r="K3"/>
    </row>
    <row r="4" spans="1:101" s="8" customFormat="1" ht="15.75" x14ac:dyDescent="0.25">
      <c r="A4" s="70">
        <v>1100</v>
      </c>
      <c r="B4" s="70" t="s">
        <v>352</v>
      </c>
      <c r="C4" s="70" t="s">
        <v>167</v>
      </c>
      <c r="D4" s="71" t="s">
        <v>50</v>
      </c>
      <c r="E4" s="71" t="s">
        <v>162</v>
      </c>
      <c r="F4" s="72">
        <v>381</v>
      </c>
      <c r="G4" s="72">
        <v>185</v>
      </c>
      <c r="H4" s="73">
        <v>0.48556430446194226</v>
      </c>
      <c r="I4" s="72">
        <v>450</v>
      </c>
      <c r="K4"/>
    </row>
    <row r="5" spans="1:101" s="8" customFormat="1" ht="15.75" x14ac:dyDescent="0.25">
      <c r="A5" s="74">
        <v>217</v>
      </c>
      <c r="B5" s="75" t="s">
        <v>473</v>
      </c>
      <c r="C5" s="74" t="s">
        <v>168</v>
      </c>
      <c r="D5" s="76" t="s">
        <v>50</v>
      </c>
      <c r="E5" s="76" t="s">
        <v>169</v>
      </c>
      <c r="F5" s="77">
        <v>267</v>
      </c>
      <c r="G5" s="77">
        <v>267</v>
      </c>
      <c r="H5" s="78">
        <v>1</v>
      </c>
      <c r="I5" s="79">
        <v>350</v>
      </c>
      <c r="K5"/>
    </row>
    <row r="6" spans="1:101" x14ac:dyDescent="0.25">
      <c r="A6" s="148">
        <v>140</v>
      </c>
      <c r="B6" s="70" t="s">
        <v>356</v>
      </c>
      <c r="C6" s="70" t="s">
        <v>170</v>
      </c>
      <c r="D6" s="71" t="s">
        <v>16</v>
      </c>
      <c r="E6" s="71" t="s">
        <v>171</v>
      </c>
      <c r="F6" s="72">
        <v>163</v>
      </c>
      <c r="G6" s="72">
        <v>163</v>
      </c>
      <c r="H6" s="73">
        <v>1</v>
      </c>
      <c r="I6" s="72">
        <v>176</v>
      </c>
      <c r="J6"/>
    </row>
    <row r="7" spans="1:101" x14ac:dyDescent="0.25">
      <c r="A7" s="74">
        <v>3073</v>
      </c>
      <c r="B7" s="75" t="s">
        <v>357</v>
      </c>
      <c r="C7" s="74" t="s">
        <v>172</v>
      </c>
      <c r="D7" s="76" t="s">
        <v>13</v>
      </c>
      <c r="E7" s="76" t="s">
        <v>171</v>
      </c>
      <c r="F7" s="77">
        <v>60</v>
      </c>
      <c r="G7" s="77">
        <v>60</v>
      </c>
      <c r="H7" s="78">
        <v>1</v>
      </c>
      <c r="I7" s="77">
        <v>63</v>
      </c>
      <c r="J7"/>
    </row>
    <row r="8" spans="1:101" x14ac:dyDescent="0.25">
      <c r="A8" s="148">
        <v>1137</v>
      </c>
      <c r="B8" s="70" t="s">
        <v>358</v>
      </c>
      <c r="C8" s="70" t="s">
        <v>173</v>
      </c>
      <c r="D8" s="71" t="s">
        <v>11</v>
      </c>
      <c r="E8" s="71" t="s">
        <v>171</v>
      </c>
      <c r="F8" s="72">
        <v>161</v>
      </c>
      <c r="G8" s="72">
        <v>161</v>
      </c>
      <c r="H8" s="73">
        <v>1</v>
      </c>
      <c r="I8" s="72">
        <v>176</v>
      </c>
      <c r="J8"/>
    </row>
    <row r="9" spans="1:101" ht="15.75" thickBot="1" x14ac:dyDescent="0.3">
      <c r="A9" s="80">
        <v>141</v>
      </c>
      <c r="B9" s="81" t="s">
        <v>415</v>
      </c>
      <c r="C9" s="80" t="s">
        <v>174</v>
      </c>
      <c r="D9" s="82" t="s">
        <v>13</v>
      </c>
      <c r="E9" s="82" t="s">
        <v>171</v>
      </c>
      <c r="F9" s="83">
        <v>86</v>
      </c>
      <c r="G9" s="83">
        <v>86</v>
      </c>
      <c r="H9" s="84">
        <v>1</v>
      </c>
      <c r="I9" s="83">
        <v>110</v>
      </c>
      <c r="J9"/>
    </row>
    <row r="10" spans="1:101" x14ac:dyDescent="0.25">
      <c r="A10" s="182">
        <v>3072</v>
      </c>
      <c r="B10" s="163" t="s">
        <v>416</v>
      </c>
      <c r="C10" s="85" t="s">
        <v>175</v>
      </c>
      <c r="D10" s="180" t="s">
        <v>50</v>
      </c>
      <c r="E10" s="180" t="s">
        <v>171</v>
      </c>
      <c r="F10" s="172">
        <v>178</v>
      </c>
      <c r="G10" s="172">
        <v>178</v>
      </c>
      <c r="H10" s="86">
        <v>1</v>
      </c>
      <c r="I10" s="87">
        <v>88</v>
      </c>
      <c r="J10"/>
    </row>
    <row r="11" spans="1:101" ht="15.75" customHeight="1" thickBot="1" x14ac:dyDescent="0.3">
      <c r="A11" s="183"/>
      <c r="B11" s="164"/>
      <c r="C11" s="88" t="s">
        <v>176</v>
      </c>
      <c r="D11" s="181"/>
      <c r="E11" s="181"/>
      <c r="F11" s="173"/>
      <c r="G11" s="173"/>
      <c r="H11" s="89">
        <v>1</v>
      </c>
      <c r="I11" s="90">
        <v>88</v>
      </c>
      <c r="J11"/>
    </row>
    <row r="12" spans="1:101" ht="15.75" thickBot="1" x14ac:dyDescent="0.3">
      <c r="A12" s="136">
        <v>3068</v>
      </c>
      <c r="B12" s="91" t="s">
        <v>362</v>
      </c>
      <c r="C12" s="136" t="s">
        <v>177</v>
      </c>
      <c r="D12" s="137" t="s">
        <v>47</v>
      </c>
      <c r="E12" s="137" t="s">
        <v>178</v>
      </c>
      <c r="F12" s="138">
        <v>551</v>
      </c>
      <c r="G12" s="138">
        <v>141</v>
      </c>
      <c r="H12" s="92">
        <v>0.2558983666061706</v>
      </c>
      <c r="I12" s="138">
        <v>620</v>
      </c>
      <c r="J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row>
    <row r="13" spans="1:101" x14ac:dyDescent="0.25">
      <c r="A13" s="182">
        <v>142</v>
      </c>
      <c r="B13" s="85" t="s">
        <v>179</v>
      </c>
      <c r="C13" s="85" t="s">
        <v>180</v>
      </c>
      <c r="D13" s="93" t="s">
        <v>19</v>
      </c>
      <c r="E13" s="180" t="s">
        <v>181</v>
      </c>
      <c r="F13" s="172">
        <v>272</v>
      </c>
      <c r="G13" s="172">
        <v>272</v>
      </c>
      <c r="H13" s="86">
        <v>1</v>
      </c>
      <c r="I13" s="87">
        <v>254</v>
      </c>
      <c r="J13"/>
    </row>
    <row r="14" spans="1:101" x14ac:dyDescent="0.25">
      <c r="A14" s="184"/>
      <c r="B14" s="94" t="s">
        <v>182</v>
      </c>
      <c r="C14" s="94" t="s">
        <v>183</v>
      </c>
      <c r="D14" s="95" t="s">
        <v>19</v>
      </c>
      <c r="E14" s="188"/>
      <c r="F14" s="186"/>
      <c r="G14" s="186"/>
      <c r="H14" s="96">
        <v>1</v>
      </c>
      <c r="I14" s="97">
        <v>140</v>
      </c>
      <c r="J14"/>
    </row>
    <row r="15" spans="1:101" ht="15.75" thickBot="1" x14ac:dyDescent="0.3">
      <c r="A15" s="183"/>
      <c r="B15" s="88" t="s">
        <v>184</v>
      </c>
      <c r="C15" s="88" t="s">
        <v>185</v>
      </c>
      <c r="D15" s="98" t="s">
        <v>19</v>
      </c>
      <c r="E15" s="181"/>
      <c r="F15" s="173"/>
      <c r="G15" s="173"/>
      <c r="H15" s="89">
        <v>1</v>
      </c>
      <c r="I15" s="90">
        <v>142</v>
      </c>
      <c r="J15"/>
    </row>
    <row r="16" spans="1:101" x14ac:dyDescent="0.25">
      <c r="A16" s="161">
        <v>126</v>
      </c>
      <c r="B16" s="161" t="s">
        <v>186</v>
      </c>
      <c r="C16" s="99" t="s">
        <v>15</v>
      </c>
      <c r="D16" s="100" t="s">
        <v>16</v>
      </c>
      <c r="E16" s="177" t="s">
        <v>187</v>
      </c>
      <c r="F16" s="167">
        <v>492</v>
      </c>
      <c r="G16" s="167">
        <v>46</v>
      </c>
      <c r="H16" s="101">
        <v>9.3495934959349603E-2</v>
      </c>
      <c r="I16" s="102">
        <v>100</v>
      </c>
      <c r="J16"/>
    </row>
    <row r="17" spans="1:11" x14ac:dyDescent="0.25">
      <c r="A17" s="174"/>
      <c r="B17" s="174"/>
      <c r="C17" s="74" t="s">
        <v>188</v>
      </c>
      <c r="D17" s="76" t="s">
        <v>19</v>
      </c>
      <c r="E17" s="178"/>
      <c r="F17" s="187"/>
      <c r="G17" s="187"/>
      <c r="H17" s="103">
        <v>9.3495934959349603E-2</v>
      </c>
      <c r="I17" s="77">
        <v>206</v>
      </c>
      <c r="J17"/>
    </row>
    <row r="18" spans="1:11" ht="15.75" thickBot="1" x14ac:dyDescent="0.3">
      <c r="A18" s="162"/>
      <c r="B18" s="162"/>
      <c r="C18" s="104" t="s">
        <v>189</v>
      </c>
      <c r="D18" s="105" t="s">
        <v>16</v>
      </c>
      <c r="E18" s="179"/>
      <c r="F18" s="168"/>
      <c r="G18" s="168"/>
      <c r="H18" s="106">
        <v>9.3495934959349603E-2</v>
      </c>
      <c r="I18" s="107">
        <v>180</v>
      </c>
      <c r="J18"/>
    </row>
    <row r="19" spans="1:11" x14ac:dyDescent="0.25">
      <c r="A19" s="108" t="s">
        <v>490</v>
      </c>
      <c r="B19" s="109" t="s">
        <v>489</v>
      </c>
      <c r="C19" s="108" t="s">
        <v>190</v>
      </c>
      <c r="D19" s="110" t="s">
        <v>19</v>
      </c>
      <c r="E19" s="110" t="s">
        <v>191</v>
      </c>
      <c r="F19" s="111">
        <v>971</v>
      </c>
      <c r="G19" s="111">
        <v>400</v>
      </c>
      <c r="H19" s="112">
        <v>0.41194644696189497</v>
      </c>
      <c r="I19" s="111">
        <v>1000</v>
      </c>
      <c r="J19"/>
    </row>
    <row r="20" spans="1:11" s="8" customFormat="1" ht="15.75" x14ac:dyDescent="0.25">
      <c r="A20" s="74">
        <v>188</v>
      </c>
      <c r="B20" s="75" t="s">
        <v>192</v>
      </c>
      <c r="C20" s="74" t="s">
        <v>193</v>
      </c>
      <c r="D20" s="76" t="s">
        <v>50</v>
      </c>
      <c r="E20" s="76" t="s">
        <v>164</v>
      </c>
      <c r="F20" s="77">
        <v>358</v>
      </c>
      <c r="G20" s="77">
        <v>358</v>
      </c>
      <c r="H20" s="78">
        <v>1</v>
      </c>
      <c r="I20" s="77">
        <v>400</v>
      </c>
      <c r="K20"/>
    </row>
    <row r="21" spans="1:11" x14ac:dyDescent="0.25">
      <c r="A21" s="148">
        <v>1103</v>
      </c>
      <c r="B21" s="70" t="s">
        <v>369</v>
      </c>
      <c r="C21" s="70" t="s">
        <v>194</v>
      </c>
      <c r="D21" s="71" t="s">
        <v>19</v>
      </c>
      <c r="E21" s="71" t="s">
        <v>195</v>
      </c>
      <c r="F21" s="72">
        <v>248</v>
      </c>
      <c r="G21" s="72">
        <v>183</v>
      </c>
      <c r="H21" s="73">
        <v>0.73790322580645162</v>
      </c>
      <c r="I21" s="72">
        <v>280</v>
      </c>
      <c r="J21"/>
    </row>
    <row r="22" spans="1:11" s="2" customFormat="1" x14ac:dyDescent="0.25">
      <c r="A22" s="74">
        <v>1104</v>
      </c>
      <c r="B22" s="81" t="s">
        <v>370</v>
      </c>
      <c r="C22" s="80" t="s">
        <v>196</v>
      </c>
      <c r="D22" s="82" t="s">
        <v>13</v>
      </c>
      <c r="E22" s="82" t="s">
        <v>195</v>
      </c>
      <c r="F22" s="83">
        <v>239</v>
      </c>
      <c r="G22" s="83">
        <v>162</v>
      </c>
      <c r="H22" s="84">
        <v>0.67782426778242677</v>
      </c>
      <c r="I22" s="83">
        <v>280</v>
      </c>
      <c r="K22"/>
    </row>
    <row r="23" spans="1:11" s="10" customFormat="1" ht="15.75" x14ac:dyDescent="0.25">
      <c r="A23" s="94">
        <v>1105</v>
      </c>
      <c r="B23" s="113" t="s">
        <v>371</v>
      </c>
      <c r="C23" s="94" t="s">
        <v>197</v>
      </c>
      <c r="D23" s="95" t="s">
        <v>50</v>
      </c>
      <c r="E23" s="95" t="s">
        <v>195</v>
      </c>
      <c r="F23" s="97">
        <v>257</v>
      </c>
      <c r="G23" s="97">
        <v>186</v>
      </c>
      <c r="H23" s="96">
        <v>0.72373540856031127</v>
      </c>
      <c r="I23" s="97">
        <v>280</v>
      </c>
      <c r="K23"/>
    </row>
    <row r="24" spans="1:11" s="2" customFormat="1" x14ac:dyDescent="0.25">
      <c r="A24" s="74">
        <v>1106</v>
      </c>
      <c r="B24" s="114" t="s">
        <v>372</v>
      </c>
      <c r="C24" s="115" t="s">
        <v>198</v>
      </c>
      <c r="D24" s="116" t="s">
        <v>19</v>
      </c>
      <c r="E24" s="116" t="s">
        <v>195</v>
      </c>
      <c r="F24" s="117">
        <v>262</v>
      </c>
      <c r="G24" s="117">
        <v>187</v>
      </c>
      <c r="H24" s="118">
        <v>0.7137404580152672</v>
      </c>
      <c r="I24" s="117">
        <v>280</v>
      </c>
      <c r="K24"/>
    </row>
    <row r="25" spans="1:11" s="2" customFormat="1" x14ac:dyDescent="0.25">
      <c r="A25" s="94">
        <v>1107</v>
      </c>
      <c r="B25" s="113" t="s">
        <v>373</v>
      </c>
      <c r="C25" s="94" t="s">
        <v>199</v>
      </c>
      <c r="D25" s="95" t="s">
        <v>13</v>
      </c>
      <c r="E25" s="95" t="s">
        <v>195</v>
      </c>
      <c r="F25" s="97">
        <v>241</v>
      </c>
      <c r="G25" s="97">
        <v>165</v>
      </c>
      <c r="H25" s="96">
        <v>0.68464730290456433</v>
      </c>
      <c r="I25" s="97">
        <v>280</v>
      </c>
      <c r="K25"/>
    </row>
    <row r="26" spans="1:11" x14ac:dyDescent="0.25">
      <c r="A26" s="74">
        <v>1108</v>
      </c>
      <c r="B26" s="75" t="s">
        <v>374</v>
      </c>
      <c r="C26" s="74" t="s">
        <v>200</v>
      </c>
      <c r="D26" s="76" t="s">
        <v>27</v>
      </c>
      <c r="E26" s="76" t="s">
        <v>195</v>
      </c>
      <c r="F26" s="77">
        <v>236</v>
      </c>
      <c r="G26" s="77">
        <v>157</v>
      </c>
      <c r="H26" s="78">
        <v>0.6652542372881356</v>
      </c>
      <c r="I26" s="77">
        <v>280</v>
      </c>
      <c r="J26"/>
    </row>
    <row r="27" spans="1:11" x14ac:dyDescent="0.25">
      <c r="A27" s="94">
        <v>105</v>
      </c>
      <c r="B27" s="113" t="s">
        <v>201</v>
      </c>
      <c r="C27" s="94" t="s">
        <v>202</v>
      </c>
      <c r="D27" s="95" t="s">
        <v>19</v>
      </c>
      <c r="E27" s="95" t="s">
        <v>158</v>
      </c>
      <c r="F27" s="97">
        <v>590</v>
      </c>
      <c r="G27" s="97">
        <v>590</v>
      </c>
      <c r="H27" s="96">
        <v>1</v>
      </c>
      <c r="I27" s="97" t="s">
        <v>304</v>
      </c>
      <c r="J27"/>
    </row>
    <row r="28" spans="1:11" x14ac:dyDescent="0.25">
      <c r="A28" s="74">
        <v>158</v>
      </c>
      <c r="B28" s="75" t="s">
        <v>203</v>
      </c>
      <c r="C28" s="74" t="s">
        <v>204</v>
      </c>
      <c r="D28" s="76" t="s">
        <v>27</v>
      </c>
      <c r="E28" s="76" t="s">
        <v>205</v>
      </c>
      <c r="F28" s="77">
        <v>329</v>
      </c>
      <c r="G28" s="77">
        <v>329</v>
      </c>
      <c r="H28" s="78">
        <v>1</v>
      </c>
      <c r="I28" s="77" t="s">
        <v>305</v>
      </c>
      <c r="J28"/>
    </row>
    <row r="29" spans="1:11" x14ac:dyDescent="0.25">
      <c r="A29" s="94">
        <v>106</v>
      </c>
      <c r="B29" s="113" t="s">
        <v>349</v>
      </c>
      <c r="C29" s="94" t="s">
        <v>206</v>
      </c>
      <c r="D29" s="95" t="s">
        <v>27</v>
      </c>
      <c r="E29" s="95" t="s">
        <v>158</v>
      </c>
      <c r="F29" s="97">
        <v>523</v>
      </c>
      <c r="G29" s="97">
        <v>523</v>
      </c>
      <c r="H29" s="96">
        <v>1</v>
      </c>
      <c r="I29" s="97" t="s">
        <v>306</v>
      </c>
      <c r="J29"/>
    </row>
    <row r="30" spans="1:11" x14ac:dyDescent="0.25">
      <c r="A30" s="74">
        <v>108</v>
      </c>
      <c r="B30" s="91" t="s">
        <v>207</v>
      </c>
      <c r="C30" s="136" t="s">
        <v>208</v>
      </c>
      <c r="D30" s="137" t="s">
        <v>19</v>
      </c>
      <c r="E30" s="137" t="s">
        <v>209</v>
      </c>
      <c r="F30" s="138">
        <v>123</v>
      </c>
      <c r="G30" s="138">
        <v>80</v>
      </c>
      <c r="H30" s="92">
        <v>0.65040650406504064</v>
      </c>
      <c r="I30" s="138" t="s">
        <v>307</v>
      </c>
      <c r="J30"/>
    </row>
    <row r="31" spans="1:11" ht="15.75" thickBot="1" x14ac:dyDescent="0.3">
      <c r="A31" s="119">
        <v>3069</v>
      </c>
      <c r="B31" s="120" t="s">
        <v>210</v>
      </c>
      <c r="C31" s="119" t="s">
        <v>211</v>
      </c>
      <c r="D31" s="121" t="s">
        <v>16</v>
      </c>
      <c r="E31" s="121" t="s">
        <v>212</v>
      </c>
      <c r="F31" s="122">
        <v>181</v>
      </c>
      <c r="G31" s="122">
        <v>181</v>
      </c>
      <c r="H31" s="123">
        <v>1</v>
      </c>
      <c r="I31" s="122" t="s">
        <v>308</v>
      </c>
      <c r="J31"/>
    </row>
    <row r="32" spans="1:11" x14ac:dyDescent="0.25">
      <c r="A32" s="161">
        <v>199</v>
      </c>
      <c r="B32" s="161" t="s">
        <v>213</v>
      </c>
      <c r="C32" s="99" t="s">
        <v>214</v>
      </c>
      <c r="D32" s="177" t="s">
        <v>16</v>
      </c>
      <c r="E32" s="177" t="s">
        <v>158</v>
      </c>
      <c r="F32" s="167">
        <v>364</v>
      </c>
      <c r="G32" s="167">
        <v>364</v>
      </c>
      <c r="H32" s="190">
        <v>1</v>
      </c>
      <c r="I32" s="167" t="s">
        <v>309</v>
      </c>
      <c r="J32"/>
    </row>
    <row r="33" spans="1:11" ht="15.75" thickBot="1" x14ac:dyDescent="0.3">
      <c r="A33" s="162"/>
      <c r="B33" s="162"/>
      <c r="C33" s="104" t="s">
        <v>215</v>
      </c>
      <c r="D33" s="179"/>
      <c r="E33" s="179"/>
      <c r="F33" s="168"/>
      <c r="G33" s="168"/>
      <c r="H33" s="191"/>
      <c r="I33" s="168"/>
      <c r="J33"/>
    </row>
    <row r="34" spans="1:11" x14ac:dyDescent="0.25">
      <c r="A34" s="108" t="s">
        <v>455</v>
      </c>
      <c r="B34" s="109" t="s">
        <v>417</v>
      </c>
      <c r="C34" s="108" t="s">
        <v>216</v>
      </c>
      <c r="D34" s="110" t="s">
        <v>11</v>
      </c>
      <c r="E34" s="110" t="s">
        <v>158</v>
      </c>
      <c r="F34" s="111">
        <v>594</v>
      </c>
      <c r="G34" s="111">
        <v>594</v>
      </c>
      <c r="H34" s="112">
        <v>1</v>
      </c>
      <c r="I34" s="111">
        <v>754</v>
      </c>
      <c r="J34"/>
    </row>
    <row r="35" spans="1:11" x14ac:dyDescent="0.25">
      <c r="A35" s="74">
        <v>130</v>
      </c>
      <c r="B35" s="75" t="s">
        <v>378</v>
      </c>
      <c r="C35" s="74" t="s">
        <v>217</v>
      </c>
      <c r="D35" s="76" t="s">
        <v>27</v>
      </c>
      <c r="E35" s="76" t="s">
        <v>163</v>
      </c>
      <c r="F35" s="77">
        <v>432</v>
      </c>
      <c r="G35" s="77">
        <v>432</v>
      </c>
      <c r="H35" s="78">
        <v>1</v>
      </c>
      <c r="I35" s="77">
        <v>440</v>
      </c>
      <c r="J35"/>
    </row>
    <row r="36" spans="1:11" x14ac:dyDescent="0.25">
      <c r="A36" s="94">
        <v>196</v>
      </c>
      <c r="B36" s="113" t="s">
        <v>379</v>
      </c>
      <c r="C36" s="94" t="s">
        <v>218</v>
      </c>
      <c r="D36" s="95" t="s">
        <v>27</v>
      </c>
      <c r="E36" s="95" t="s">
        <v>162</v>
      </c>
      <c r="F36" s="97">
        <v>294</v>
      </c>
      <c r="G36" s="97">
        <v>145</v>
      </c>
      <c r="H36" s="96">
        <f>+G36/F36</f>
        <v>0.49319727891156462</v>
      </c>
      <c r="I36" s="97">
        <v>314</v>
      </c>
      <c r="J36"/>
    </row>
    <row r="37" spans="1:11" x14ac:dyDescent="0.25">
      <c r="A37" s="74">
        <v>3070</v>
      </c>
      <c r="B37" s="75" t="s">
        <v>219</v>
      </c>
      <c r="C37" s="74" t="s">
        <v>220</v>
      </c>
      <c r="D37" s="76" t="s">
        <v>11</v>
      </c>
      <c r="E37" s="76" t="s">
        <v>158</v>
      </c>
      <c r="F37" s="77">
        <v>389</v>
      </c>
      <c r="G37" s="77">
        <v>389</v>
      </c>
      <c r="H37" s="78">
        <v>1</v>
      </c>
      <c r="I37" s="77" t="s">
        <v>303</v>
      </c>
      <c r="J37"/>
    </row>
    <row r="38" spans="1:11" s="8" customFormat="1" ht="15.75" x14ac:dyDescent="0.25">
      <c r="A38" s="94">
        <v>234</v>
      </c>
      <c r="B38" s="113" t="s">
        <v>418</v>
      </c>
      <c r="C38" s="94" t="s">
        <v>221</v>
      </c>
      <c r="D38" s="95" t="s">
        <v>50</v>
      </c>
      <c r="E38" s="95" t="s">
        <v>222</v>
      </c>
      <c r="F38" s="97">
        <v>620</v>
      </c>
      <c r="G38" s="97">
        <v>567</v>
      </c>
      <c r="H38" s="96">
        <v>0.9145161290322581</v>
      </c>
      <c r="I38" s="97">
        <v>625</v>
      </c>
      <c r="K38"/>
    </row>
    <row r="39" spans="1:11" s="8" customFormat="1" ht="15.75" x14ac:dyDescent="0.25">
      <c r="A39" s="74">
        <v>195</v>
      </c>
      <c r="B39" s="75" t="s">
        <v>383</v>
      </c>
      <c r="C39" s="74" t="s">
        <v>223</v>
      </c>
      <c r="D39" s="76" t="s">
        <v>50</v>
      </c>
      <c r="E39" s="76" t="s">
        <v>163</v>
      </c>
      <c r="F39" s="77">
        <v>774</v>
      </c>
      <c r="G39" s="77">
        <v>774</v>
      </c>
      <c r="H39" s="78">
        <v>1</v>
      </c>
      <c r="I39" s="77" t="s">
        <v>312</v>
      </c>
      <c r="K39"/>
    </row>
    <row r="40" spans="1:11" ht="15.75" thickBot="1" x14ac:dyDescent="0.3">
      <c r="A40" s="119">
        <v>1125</v>
      </c>
      <c r="B40" s="120" t="s">
        <v>382</v>
      </c>
      <c r="C40" s="119" t="s">
        <v>224</v>
      </c>
      <c r="D40" s="121" t="s">
        <v>13</v>
      </c>
      <c r="E40" s="121" t="s">
        <v>163</v>
      </c>
      <c r="F40" s="122">
        <v>146</v>
      </c>
      <c r="G40" s="122">
        <v>146</v>
      </c>
      <c r="H40" s="123">
        <v>1</v>
      </c>
      <c r="I40" s="122">
        <v>160</v>
      </c>
      <c r="J40"/>
    </row>
    <row r="41" spans="1:11" x14ac:dyDescent="0.25">
      <c r="A41" s="161">
        <v>138</v>
      </c>
      <c r="B41" s="161" t="s">
        <v>225</v>
      </c>
      <c r="C41" s="124" t="s">
        <v>226</v>
      </c>
      <c r="D41" s="177" t="s">
        <v>50</v>
      </c>
      <c r="E41" s="169" t="s">
        <v>163</v>
      </c>
      <c r="F41" s="167">
        <v>259</v>
      </c>
      <c r="G41" s="167">
        <v>259</v>
      </c>
      <c r="H41" s="125">
        <v>1</v>
      </c>
      <c r="I41" s="102">
        <v>162</v>
      </c>
      <c r="J41"/>
    </row>
    <row r="42" spans="1:11" ht="15.75" thickBot="1" x14ac:dyDescent="0.3">
      <c r="A42" s="162"/>
      <c r="B42" s="162"/>
      <c r="C42" s="104" t="s">
        <v>227</v>
      </c>
      <c r="D42" s="179"/>
      <c r="E42" s="170"/>
      <c r="F42" s="168"/>
      <c r="G42" s="168"/>
      <c r="H42" s="126">
        <v>1</v>
      </c>
      <c r="I42" s="107">
        <v>118</v>
      </c>
      <c r="J42"/>
    </row>
    <row r="43" spans="1:11" x14ac:dyDescent="0.25">
      <c r="A43" s="108">
        <v>146</v>
      </c>
      <c r="B43" s="109" t="s">
        <v>381</v>
      </c>
      <c r="C43" s="108" t="s">
        <v>228</v>
      </c>
      <c r="D43" s="110" t="s">
        <v>16</v>
      </c>
      <c r="E43" s="110" t="s">
        <v>229</v>
      </c>
      <c r="F43" s="111">
        <v>377</v>
      </c>
      <c r="G43" s="111">
        <v>76</v>
      </c>
      <c r="H43" s="112">
        <v>0.20159151193633953</v>
      </c>
      <c r="I43" s="111">
        <v>395</v>
      </c>
      <c r="J43"/>
    </row>
    <row r="44" spans="1:11" x14ac:dyDescent="0.25">
      <c r="A44" s="74" t="s">
        <v>456</v>
      </c>
      <c r="B44" s="127" t="s">
        <v>479</v>
      </c>
      <c r="C44" s="74" t="s">
        <v>230</v>
      </c>
      <c r="D44" s="76" t="s">
        <v>19</v>
      </c>
      <c r="E44" s="76" t="s">
        <v>480</v>
      </c>
      <c r="F44" s="77">
        <v>780</v>
      </c>
      <c r="G44" s="77">
        <v>358</v>
      </c>
      <c r="H44" s="78">
        <v>0.45897435897435895</v>
      </c>
      <c r="I44" s="77">
        <v>795</v>
      </c>
      <c r="J44"/>
    </row>
    <row r="45" spans="1:11" x14ac:dyDescent="0.25">
      <c r="A45" s="94">
        <v>159</v>
      </c>
      <c r="B45" s="113" t="s">
        <v>231</v>
      </c>
      <c r="C45" s="94" t="s">
        <v>232</v>
      </c>
      <c r="D45" s="95" t="s">
        <v>27</v>
      </c>
      <c r="E45" s="95" t="s">
        <v>158</v>
      </c>
      <c r="F45" s="97">
        <v>350</v>
      </c>
      <c r="G45" s="97">
        <v>350</v>
      </c>
      <c r="H45" s="96">
        <v>1</v>
      </c>
      <c r="I45" s="97">
        <v>350</v>
      </c>
      <c r="J45"/>
    </row>
    <row r="46" spans="1:11" s="8" customFormat="1" ht="16.5" customHeight="1" x14ac:dyDescent="0.25">
      <c r="A46" s="127" t="s">
        <v>481</v>
      </c>
      <c r="B46" s="127" t="s">
        <v>419</v>
      </c>
      <c r="C46" s="74" t="s">
        <v>233</v>
      </c>
      <c r="D46" s="76" t="s">
        <v>50</v>
      </c>
      <c r="E46" s="76" t="s">
        <v>222</v>
      </c>
      <c r="F46" s="77">
        <v>724</v>
      </c>
      <c r="G46" s="77">
        <v>673</v>
      </c>
      <c r="H46" s="78">
        <v>0.9295580110497238</v>
      </c>
      <c r="I46" s="79">
        <v>867</v>
      </c>
      <c r="K46"/>
    </row>
    <row r="47" spans="1:11" x14ac:dyDescent="0.25">
      <c r="A47" s="94" t="s">
        <v>482</v>
      </c>
      <c r="B47" s="113" t="s">
        <v>420</v>
      </c>
      <c r="C47" s="94" t="s">
        <v>234</v>
      </c>
      <c r="D47" s="95" t="s">
        <v>11</v>
      </c>
      <c r="E47" s="95" t="s">
        <v>159</v>
      </c>
      <c r="F47" s="97">
        <v>592</v>
      </c>
      <c r="G47" s="97">
        <v>446</v>
      </c>
      <c r="H47" s="96">
        <v>0.7533783783783784</v>
      </c>
      <c r="I47" s="97">
        <v>675</v>
      </c>
      <c r="J47"/>
    </row>
    <row r="48" spans="1:11" x14ac:dyDescent="0.25">
      <c r="A48" s="127" t="s">
        <v>457</v>
      </c>
      <c r="B48" s="128" t="s">
        <v>421</v>
      </c>
      <c r="C48" s="129" t="s">
        <v>235</v>
      </c>
      <c r="D48" s="116" t="s">
        <v>13</v>
      </c>
      <c r="E48" s="116" t="s">
        <v>159</v>
      </c>
      <c r="F48" s="117">
        <v>718</v>
      </c>
      <c r="G48" s="117">
        <v>513</v>
      </c>
      <c r="H48" s="118">
        <v>0.71448467966573814</v>
      </c>
      <c r="I48" s="117">
        <v>760</v>
      </c>
      <c r="J48"/>
    </row>
    <row r="49" spans="1:11" s="8" customFormat="1" ht="15.75" x14ac:dyDescent="0.25">
      <c r="A49" s="94">
        <v>113</v>
      </c>
      <c r="B49" s="113" t="s">
        <v>390</v>
      </c>
      <c r="C49" s="94" t="s">
        <v>236</v>
      </c>
      <c r="D49" s="95" t="s">
        <v>50</v>
      </c>
      <c r="E49" s="95" t="s">
        <v>158</v>
      </c>
      <c r="F49" s="97">
        <v>576</v>
      </c>
      <c r="G49" s="97">
        <v>576</v>
      </c>
      <c r="H49" s="96">
        <v>1</v>
      </c>
      <c r="I49" s="97">
        <v>560</v>
      </c>
      <c r="K49"/>
    </row>
    <row r="50" spans="1:11" x14ac:dyDescent="0.25">
      <c r="A50" s="127" t="s">
        <v>458</v>
      </c>
      <c r="B50" s="130" t="s">
        <v>422</v>
      </c>
      <c r="C50" s="74" t="s">
        <v>237</v>
      </c>
      <c r="D50" s="76" t="s">
        <v>27</v>
      </c>
      <c r="E50" s="76" t="s">
        <v>159</v>
      </c>
      <c r="F50" s="77">
        <v>452</v>
      </c>
      <c r="G50" s="77">
        <v>354</v>
      </c>
      <c r="H50" s="78">
        <v>0.7831858407079646</v>
      </c>
      <c r="I50" s="77">
        <v>665</v>
      </c>
      <c r="J50"/>
    </row>
    <row r="51" spans="1:11" ht="15.75" thickBot="1" x14ac:dyDescent="0.3">
      <c r="A51" s="119">
        <v>245</v>
      </c>
      <c r="B51" s="120" t="s">
        <v>393</v>
      </c>
      <c r="C51" s="119" t="s">
        <v>238</v>
      </c>
      <c r="D51" s="121" t="s">
        <v>27</v>
      </c>
      <c r="E51" s="121" t="s">
        <v>239</v>
      </c>
      <c r="F51" s="122">
        <v>66</v>
      </c>
      <c r="G51" s="122">
        <v>66</v>
      </c>
      <c r="H51" s="123">
        <v>1</v>
      </c>
      <c r="I51" s="122">
        <v>216</v>
      </c>
      <c r="J51"/>
    </row>
    <row r="52" spans="1:11" x14ac:dyDescent="0.25">
      <c r="A52" s="99">
        <v>114</v>
      </c>
      <c r="B52" s="131" t="s">
        <v>395</v>
      </c>
      <c r="C52" s="99" t="s">
        <v>240</v>
      </c>
      <c r="D52" s="100" t="s">
        <v>27</v>
      </c>
      <c r="E52" s="100" t="s">
        <v>159</v>
      </c>
      <c r="F52" s="102">
        <v>517</v>
      </c>
      <c r="G52" s="102">
        <v>446</v>
      </c>
      <c r="H52" s="132">
        <v>0.8626692456479691</v>
      </c>
      <c r="I52" s="102">
        <v>560</v>
      </c>
      <c r="J52"/>
    </row>
    <row r="53" spans="1:11" ht="15.75" thickBot="1" x14ac:dyDescent="0.3">
      <c r="A53" s="104">
        <v>131</v>
      </c>
      <c r="B53" s="133" t="s">
        <v>394</v>
      </c>
      <c r="C53" s="104" t="s">
        <v>241</v>
      </c>
      <c r="D53" s="105" t="s">
        <v>19</v>
      </c>
      <c r="E53" s="105" t="s">
        <v>158</v>
      </c>
      <c r="F53" s="107">
        <v>358</v>
      </c>
      <c r="G53" s="107">
        <v>358</v>
      </c>
      <c r="H53" s="134">
        <v>1</v>
      </c>
      <c r="I53" s="107">
        <v>350</v>
      </c>
      <c r="J53"/>
    </row>
    <row r="54" spans="1:11" x14ac:dyDescent="0.25">
      <c r="A54" s="108">
        <v>134</v>
      </c>
      <c r="B54" s="109" t="s">
        <v>439</v>
      </c>
      <c r="C54" s="108" t="s">
        <v>242</v>
      </c>
      <c r="D54" s="110" t="s">
        <v>19</v>
      </c>
      <c r="E54" s="110" t="s">
        <v>159</v>
      </c>
      <c r="F54" s="111">
        <v>297</v>
      </c>
      <c r="G54" s="111">
        <v>242</v>
      </c>
      <c r="H54" s="112">
        <v>0.81481481481481477</v>
      </c>
      <c r="I54" s="111" t="s">
        <v>313</v>
      </c>
      <c r="J54"/>
    </row>
    <row r="55" spans="1:11" x14ac:dyDescent="0.25">
      <c r="A55" s="74">
        <v>200</v>
      </c>
      <c r="B55" s="114" t="s">
        <v>423</v>
      </c>
      <c r="C55" s="115" t="s">
        <v>243</v>
      </c>
      <c r="D55" s="116" t="s">
        <v>50</v>
      </c>
      <c r="E55" s="116" t="s">
        <v>205</v>
      </c>
      <c r="F55" s="117">
        <v>201</v>
      </c>
      <c r="G55" s="117">
        <v>201</v>
      </c>
      <c r="H55" s="118">
        <v>1</v>
      </c>
      <c r="I55" s="117" t="s">
        <v>314</v>
      </c>
      <c r="J55"/>
    </row>
    <row r="56" spans="1:11" x14ac:dyDescent="0.25">
      <c r="A56" s="94">
        <v>3064</v>
      </c>
      <c r="B56" s="113" t="s">
        <v>244</v>
      </c>
      <c r="C56" s="94" t="s">
        <v>245</v>
      </c>
      <c r="D56" s="95" t="s">
        <v>27</v>
      </c>
      <c r="E56" s="95" t="s">
        <v>222</v>
      </c>
      <c r="F56" s="97">
        <v>317</v>
      </c>
      <c r="G56" s="97">
        <v>304</v>
      </c>
      <c r="H56" s="96">
        <v>0.95899053627760256</v>
      </c>
      <c r="I56" s="97">
        <v>516</v>
      </c>
      <c r="J56"/>
    </row>
    <row r="57" spans="1:11" s="8" customFormat="1" ht="18" customHeight="1" x14ac:dyDescent="0.25">
      <c r="A57" s="127" t="s">
        <v>454</v>
      </c>
      <c r="B57" s="130" t="s">
        <v>424</v>
      </c>
      <c r="C57" s="74" t="s">
        <v>246</v>
      </c>
      <c r="D57" s="76" t="s">
        <v>50</v>
      </c>
      <c r="E57" s="76" t="s">
        <v>159</v>
      </c>
      <c r="F57" s="77">
        <v>1066</v>
      </c>
      <c r="G57" s="77">
        <v>814</v>
      </c>
      <c r="H57" s="78">
        <v>0.76360225140712945</v>
      </c>
      <c r="I57" s="79">
        <v>1300</v>
      </c>
      <c r="K57"/>
    </row>
    <row r="58" spans="1:11" ht="22.5" customHeight="1" x14ac:dyDescent="0.25">
      <c r="A58" s="94" t="s">
        <v>483</v>
      </c>
      <c r="B58" s="113" t="s">
        <v>425</v>
      </c>
      <c r="C58" s="94" t="s">
        <v>247</v>
      </c>
      <c r="D58" s="95" t="s">
        <v>27</v>
      </c>
      <c r="E58" s="95" t="s">
        <v>222</v>
      </c>
      <c r="F58" s="97">
        <v>529</v>
      </c>
      <c r="G58" s="97">
        <v>457</v>
      </c>
      <c r="H58" s="96">
        <v>0.86389413988657848</v>
      </c>
      <c r="I58" s="97">
        <v>1000</v>
      </c>
      <c r="J58"/>
    </row>
    <row r="59" spans="1:11" x14ac:dyDescent="0.25">
      <c r="A59" s="127" t="s">
        <v>484</v>
      </c>
      <c r="B59" s="75" t="s">
        <v>426</v>
      </c>
      <c r="C59" s="74" t="s">
        <v>248</v>
      </c>
      <c r="D59" s="76" t="s">
        <v>13</v>
      </c>
      <c r="E59" s="76" t="s">
        <v>159</v>
      </c>
      <c r="F59" s="77">
        <v>958</v>
      </c>
      <c r="G59" s="77">
        <v>735</v>
      </c>
      <c r="H59" s="78">
        <v>0.64091858037578286</v>
      </c>
      <c r="I59" s="77">
        <v>1000</v>
      </c>
      <c r="J59"/>
    </row>
    <row r="60" spans="1:11" x14ac:dyDescent="0.25">
      <c r="A60" s="94" t="s">
        <v>485</v>
      </c>
      <c r="B60" s="113" t="s">
        <v>427</v>
      </c>
      <c r="C60" s="94" t="s">
        <v>249</v>
      </c>
      <c r="D60" s="95" t="s">
        <v>11</v>
      </c>
      <c r="E60" s="95" t="s">
        <v>159</v>
      </c>
      <c r="F60" s="97">
        <v>1038</v>
      </c>
      <c r="G60" s="97">
        <v>796</v>
      </c>
      <c r="H60" s="96">
        <v>0.76685934489402696</v>
      </c>
      <c r="I60" s="97">
        <v>1000</v>
      </c>
      <c r="J60"/>
    </row>
    <row r="61" spans="1:11" ht="15.75" thickBot="1" x14ac:dyDescent="0.3">
      <c r="A61" s="80" t="s">
        <v>486</v>
      </c>
      <c r="B61" s="81" t="s">
        <v>428</v>
      </c>
      <c r="C61" s="80" t="s">
        <v>250</v>
      </c>
      <c r="D61" s="82" t="s">
        <v>11</v>
      </c>
      <c r="E61" s="82" t="s">
        <v>158</v>
      </c>
      <c r="F61" s="83">
        <v>494</v>
      </c>
      <c r="G61" s="83">
        <v>494</v>
      </c>
      <c r="H61" s="84">
        <v>1</v>
      </c>
      <c r="I61" s="83">
        <v>600</v>
      </c>
      <c r="J61"/>
    </row>
    <row r="62" spans="1:11" x14ac:dyDescent="0.25">
      <c r="A62" s="163">
        <v>193</v>
      </c>
      <c r="B62" s="171" t="s">
        <v>429</v>
      </c>
      <c r="C62" s="85" t="s">
        <v>251</v>
      </c>
      <c r="D62" s="93" t="s">
        <v>27</v>
      </c>
      <c r="E62" s="180" t="s">
        <v>158</v>
      </c>
      <c r="F62" s="172">
        <v>342</v>
      </c>
      <c r="G62" s="172">
        <v>342</v>
      </c>
      <c r="H62" s="86">
        <v>1</v>
      </c>
      <c r="I62" s="87">
        <v>200</v>
      </c>
      <c r="J62"/>
    </row>
    <row r="63" spans="1:11" ht="15.75" thickBot="1" x14ac:dyDescent="0.3">
      <c r="A63" s="164"/>
      <c r="B63" s="164"/>
      <c r="C63" s="88" t="s">
        <v>252</v>
      </c>
      <c r="D63" s="98" t="s">
        <v>19</v>
      </c>
      <c r="E63" s="181"/>
      <c r="F63" s="173"/>
      <c r="G63" s="173"/>
      <c r="H63" s="89">
        <v>1</v>
      </c>
      <c r="I63" s="90">
        <v>175</v>
      </c>
      <c r="J63"/>
    </row>
    <row r="64" spans="1:11" x14ac:dyDescent="0.25">
      <c r="A64" s="115">
        <v>228</v>
      </c>
      <c r="B64" s="114" t="s">
        <v>253</v>
      </c>
      <c r="C64" s="115" t="s">
        <v>254</v>
      </c>
      <c r="D64" s="116" t="s">
        <v>27</v>
      </c>
      <c r="E64" s="116" t="s">
        <v>205</v>
      </c>
      <c r="F64" s="117">
        <v>74</v>
      </c>
      <c r="G64" s="117">
        <v>74</v>
      </c>
      <c r="H64" s="118">
        <v>1</v>
      </c>
      <c r="I64" s="117">
        <v>135</v>
      </c>
      <c r="J64"/>
    </row>
    <row r="65" spans="1:101" x14ac:dyDescent="0.25">
      <c r="A65" s="94">
        <v>135</v>
      </c>
      <c r="B65" s="113" t="s">
        <v>430</v>
      </c>
      <c r="C65" s="94" t="s">
        <v>255</v>
      </c>
      <c r="D65" s="95" t="s">
        <v>27</v>
      </c>
      <c r="E65" s="95" t="s">
        <v>159</v>
      </c>
      <c r="F65" s="97">
        <v>381</v>
      </c>
      <c r="G65" s="97">
        <v>307</v>
      </c>
      <c r="H65" s="96">
        <v>0.80577427821522307</v>
      </c>
      <c r="I65" s="97">
        <v>500</v>
      </c>
      <c r="J65"/>
    </row>
    <row r="66" spans="1:101" x14ac:dyDescent="0.25">
      <c r="A66" s="115">
        <v>165</v>
      </c>
      <c r="B66" s="114" t="s">
        <v>256</v>
      </c>
      <c r="C66" s="115" t="s">
        <v>257</v>
      </c>
      <c r="D66" s="116" t="s">
        <v>16</v>
      </c>
      <c r="E66" s="116" t="s">
        <v>159</v>
      </c>
      <c r="F66" s="117">
        <v>639</v>
      </c>
      <c r="G66" s="117">
        <v>508</v>
      </c>
      <c r="H66" s="118">
        <v>0.79499217527386545</v>
      </c>
      <c r="I66" s="117">
        <v>718</v>
      </c>
      <c r="J66"/>
    </row>
    <row r="67" spans="1:101" s="2" customFormat="1" x14ac:dyDescent="0.25">
      <c r="A67" s="94">
        <v>3065</v>
      </c>
      <c r="B67" s="113" t="s">
        <v>258</v>
      </c>
      <c r="C67" s="94" t="s">
        <v>259</v>
      </c>
      <c r="D67" s="95" t="s">
        <v>27</v>
      </c>
      <c r="E67" s="95" t="s">
        <v>163</v>
      </c>
      <c r="F67" s="97">
        <v>404</v>
      </c>
      <c r="G67" s="97">
        <v>404</v>
      </c>
      <c r="H67" s="96">
        <v>1</v>
      </c>
      <c r="I67" s="97">
        <v>568</v>
      </c>
      <c r="K67"/>
    </row>
    <row r="68" spans="1:101" x14ac:dyDescent="0.25">
      <c r="A68" s="74">
        <v>161</v>
      </c>
      <c r="B68" s="75" t="s">
        <v>431</v>
      </c>
      <c r="C68" s="74" t="s">
        <v>251</v>
      </c>
      <c r="D68" s="76" t="s">
        <v>27</v>
      </c>
      <c r="E68" s="76" t="s">
        <v>191</v>
      </c>
      <c r="F68" s="77">
        <v>619</v>
      </c>
      <c r="G68" s="77">
        <v>269</v>
      </c>
      <c r="H68" s="78">
        <v>0.43457189014539582</v>
      </c>
      <c r="I68" s="77" t="s">
        <v>310</v>
      </c>
      <c r="J68"/>
    </row>
    <row r="69" spans="1:101" s="2" customFormat="1" ht="15.75" thickBot="1" x14ac:dyDescent="0.3">
      <c r="A69" s="119">
        <v>117</v>
      </c>
      <c r="B69" s="120" t="s">
        <v>326</v>
      </c>
      <c r="C69" s="119" t="s">
        <v>260</v>
      </c>
      <c r="D69" s="121" t="s">
        <v>27</v>
      </c>
      <c r="E69" s="121" t="s">
        <v>159</v>
      </c>
      <c r="F69" s="122">
        <v>425</v>
      </c>
      <c r="G69" s="122">
        <v>327</v>
      </c>
      <c r="H69" s="123">
        <v>0.76941176470588235</v>
      </c>
      <c r="I69" s="122">
        <v>525</v>
      </c>
      <c r="K69"/>
    </row>
    <row r="70" spans="1:101" s="11" customFormat="1" x14ac:dyDescent="0.25">
      <c r="A70" s="161">
        <v>173</v>
      </c>
      <c r="B70" s="161" t="s">
        <v>261</v>
      </c>
      <c r="C70" s="99" t="s">
        <v>262</v>
      </c>
      <c r="D70" s="177" t="s">
        <v>19</v>
      </c>
      <c r="E70" s="177" t="s">
        <v>158</v>
      </c>
      <c r="F70" s="167">
        <v>95</v>
      </c>
      <c r="G70" s="167">
        <v>95</v>
      </c>
      <c r="H70" s="132">
        <v>1</v>
      </c>
      <c r="I70" s="102">
        <v>56</v>
      </c>
      <c r="J70" s="2"/>
      <c r="K70"/>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row>
    <row r="71" spans="1:101" ht="15.75" thickBot="1" x14ac:dyDescent="0.3">
      <c r="A71" s="162"/>
      <c r="B71" s="162"/>
      <c r="C71" s="104" t="s">
        <v>263</v>
      </c>
      <c r="D71" s="179"/>
      <c r="E71" s="179"/>
      <c r="F71" s="168"/>
      <c r="G71" s="168"/>
      <c r="H71" s="134">
        <v>1</v>
      </c>
      <c r="I71" s="107">
        <v>64</v>
      </c>
      <c r="J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row>
    <row r="72" spans="1:101" x14ac:dyDescent="0.25">
      <c r="A72" s="108">
        <v>197</v>
      </c>
      <c r="B72" s="109" t="s">
        <v>264</v>
      </c>
      <c r="C72" s="108" t="s">
        <v>265</v>
      </c>
      <c r="D72" s="110" t="s">
        <v>19</v>
      </c>
      <c r="E72" s="110" t="s">
        <v>181</v>
      </c>
      <c r="F72" s="111">
        <v>86</v>
      </c>
      <c r="G72" s="111">
        <v>86</v>
      </c>
      <c r="H72" s="112">
        <v>1</v>
      </c>
      <c r="I72" s="111">
        <v>310</v>
      </c>
      <c r="J72"/>
    </row>
    <row r="73" spans="1:101" x14ac:dyDescent="0.25">
      <c r="A73" s="74">
        <v>3066</v>
      </c>
      <c r="B73" s="75" t="s">
        <v>432</v>
      </c>
      <c r="C73" s="74" t="s">
        <v>266</v>
      </c>
      <c r="D73" s="76" t="s">
        <v>19</v>
      </c>
      <c r="E73" s="76" t="s">
        <v>163</v>
      </c>
      <c r="F73" s="77">
        <v>118</v>
      </c>
      <c r="G73" s="77">
        <v>118</v>
      </c>
      <c r="H73" s="78">
        <v>1</v>
      </c>
      <c r="I73" s="77">
        <v>182</v>
      </c>
      <c r="J73"/>
    </row>
    <row r="74" spans="1:101" x14ac:dyDescent="0.25">
      <c r="A74" s="94">
        <v>183</v>
      </c>
      <c r="B74" s="113" t="s">
        <v>267</v>
      </c>
      <c r="C74" s="94" t="s">
        <v>268</v>
      </c>
      <c r="D74" s="95" t="s">
        <v>27</v>
      </c>
      <c r="E74" s="95" t="s">
        <v>159</v>
      </c>
      <c r="F74" s="97">
        <v>286</v>
      </c>
      <c r="G74" s="97">
        <v>246</v>
      </c>
      <c r="H74" s="96">
        <v>0.8601398601398601</v>
      </c>
      <c r="I74" s="97" t="s">
        <v>311</v>
      </c>
      <c r="J74"/>
    </row>
    <row r="75" spans="1:101" s="2" customFormat="1" x14ac:dyDescent="0.25">
      <c r="A75" s="74">
        <v>198</v>
      </c>
      <c r="B75" s="74" t="s">
        <v>433</v>
      </c>
      <c r="C75" s="74" t="s">
        <v>269</v>
      </c>
      <c r="D75" s="76" t="s">
        <v>13</v>
      </c>
      <c r="E75" s="76" t="s">
        <v>158</v>
      </c>
      <c r="F75" s="77">
        <v>381</v>
      </c>
      <c r="G75" s="77">
        <v>381</v>
      </c>
      <c r="H75" s="78">
        <v>1</v>
      </c>
      <c r="I75" s="77">
        <v>380</v>
      </c>
      <c r="K75"/>
    </row>
    <row r="76" spans="1:101" x14ac:dyDescent="0.25">
      <c r="A76" s="94" t="s">
        <v>488</v>
      </c>
      <c r="B76" s="113" t="s">
        <v>487</v>
      </c>
      <c r="C76" s="94" t="s">
        <v>270</v>
      </c>
      <c r="D76" s="95" t="s">
        <v>19</v>
      </c>
      <c r="E76" s="95" t="s">
        <v>271</v>
      </c>
      <c r="F76" s="97">
        <v>670</v>
      </c>
      <c r="G76" s="97">
        <v>90</v>
      </c>
      <c r="H76" s="96">
        <v>0.13432835820895522</v>
      </c>
      <c r="I76" s="97">
        <v>685</v>
      </c>
      <c r="J76"/>
    </row>
    <row r="77" spans="1:101" x14ac:dyDescent="0.25">
      <c r="A77" s="74">
        <v>1117</v>
      </c>
      <c r="B77" s="75" t="s">
        <v>272</v>
      </c>
      <c r="C77" s="74" t="s">
        <v>273</v>
      </c>
      <c r="D77" s="76" t="s">
        <v>27</v>
      </c>
      <c r="E77" s="76" t="s">
        <v>161</v>
      </c>
      <c r="F77" s="77">
        <v>528</v>
      </c>
      <c r="G77" s="77">
        <v>528</v>
      </c>
      <c r="H77" s="78">
        <v>1</v>
      </c>
      <c r="I77" s="77">
        <v>595</v>
      </c>
      <c r="J77"/>
    </row>
    <row r="78" spans="1:101" x14ac:dyDescent="0.25">
      <c r="A78" s="94">
        <v>210</v>
      </c>
      <c r="B78" s="113" t="s">
        <v>414</v>
      </c>
      <c r="C78" s="94" t="s">
        <v>274</v>
      </c>
      <c r="D78" s="95" t="s">
        <v>27</v>
      </c>
      <c r="E78" s="95" t="s">
        <v>159</v>
      </c>
      <c r="F78" s="97">
        <v>439</v>
      </c>
      <c r="G78" s="97">
        <v>359</v>
      </c>
      <c r="H78" s="96">
        <v>0.8177676537585421</v>
      </c>
      <c r="I78" s="97">
        <v>624</v>
      </c>
      <c r="J78"/>
    </row>
    <row r="79" spans="1:101" s="12" customFormat="1" x14ac:dyDescent="0.25">
      <c r="A79" s="16"/>
      <c r="B79" s="39" t="s">
        <v>156</v>
      </c>
      <c r="C79" s="16"/>
      <c r="D79" s="16"/>
      <c r="E79" s="16"/>
      <c r="F79" s="21">
        <f>+SUM(F4:F78)</f>
        <v>26938</v>
      </c>
      <c r="G79" s="21">
        <f>+SUM(G4:G78)</f>
        <v>21123</v>
      </c>
      <c r="H79" s="41">
        <f>G79/F79</f>
        <v>0.78413393718910085</v>
      </c>
      <c r="I79" s="21">
        <v>31484</v>
      </c>
      <c r="K79"/>
    </row>
    <row r="80" spans="1:101" s="2" customFormat="1" ht="17.25" customHeight="1" x14ac:dyDescent="0.25">
      <c r="A80" s="14"/>
      <c r="B80" s="166" t="s">
        <v>476</v>
      </c>
      <c r="C80" s="166"/>
      <c r="D80" s="166"/>
      <c r="E80" s="166"/>
      <c r="F80" s="166"/>
      <c r="G80" s="166"/>
      <c r="H80" s="166"/>
      <c r="I80" s="166"/>
      <c r="J80" s="166"/>
      <c r="K80"/>
      <c r="L80"/>
    </row>
    <row r="81" spans="2:102" x14ac:dyDescent="0.25">
      <c r="B81" s="153" t="s">
        <v>301</v>
      </c>
      <c r="C81" s="153"/>
      <c r="D81" s="153"/>
      <c r="E81" s="153"/>
      <c r="F81" s="153"/>
      <c r="G81" s="153"/>
      <c r="H81" s="153"/>
      <c r="I81" s="153"/>
      <c r="J81" s="6"/>
    </row>
    <row r="82" spans="2:102" ht="15.75" customHeight="1" x14ac:dyDescent="0.25">
      <c r="B82" s="185" t="s">
        <v>468</v>
      </c>
      <c r="C82" s="185"/>
      <c r="D82" s="185"/>
      <c r="E82" s="185"/>
      <c r="F82" s="185"/>
      <c r="G82" s="185"/>
      <c r="H82" s="185"/>
      <c r="I82" s="185"/>
      <c r="J82" s="185"/>
    </row>
    <row r="83" spans="2:102" ht="30.75" customHeight="1" x14ac:dyDescent="0.25">
      <c r="B83" s="189" t="s">
        <v>492</v>
      </c>
      <c r="C83" s="189"/>
      <c r="D83" s="189"/>
      <c r="E83" s="189"/>
      <c r="F83" s="189"/>
      <c r="G83" s="189"/>
      <c r="H83" s="189"/>
      <c r="I83" s="189"/>
      <c r="J83" s="189"/>
    </row>
    <row r="84" spans="2:102" s="13" customFormat="1" ht="15" customHeight="1" x14ac:dyDescent="0.25">
      <c r="B84" s="189" t="s">
        <v>302</v>
      </c>
      <c r="C84" s="189"/>
      <c r="D84" s="189"/>
      <c r="E84" s="189"/>
      <c r="F84" s="189"/>
      <c r="G84" s="189"/>
      <c r="H84" s="189"/>
      <c r="I84" s="189"/>
      <c r="J84" s="189"/>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row>
    <row r="85" spans="2:102" ht="29.25" customHeight="1" x14ac:dyDescent="0.25">
      <c r="B85" s="189" t="s">
        <v>472</v>
      </c>
      <c r="C85" s="189"/>
      <c r="D85" s="189"/>
      <c r="E85" s="189"/>
      <c r="F85" s="189"/>
      <c r="G85" s="189"/>
      <c r="H85" s="189"/>
      <c r="I85" s="189"/>
      <c r="J85" s="189"/>
    </row>
    <row r="86" spans="2:102" ht="18" customHeight="1" x14ac:dyDescent="0.25">
      <c r="B86" s="189" t="s">
        <v>315</v>
      </c>
      <c r="C86" s="189"/>
      <c r="D86" s="189"/>
      <c r="E86" s="189"/>
      <c r="F86" s="189"/>
      <c r="G86" s="189"/>
      <c r="H86" s="189"/>
      <c r="I86" s="189"/>
      <c r="J86" s="189"/>
    </row>
  </sheetData>
  <mergeCells count="49">
    <mergeCell ref="B85:J85"/>
    <mergeCell ref="B84:J84"/>
    <mergeCell ref="B86:J86"/>
    <mergeCell ref="B70:B71"/>
    <mergeCell ref="F10:F11"/>
    <mergeCell ref="G10:G11"/>
    <mergeCell ref="B83:J83"/>
    <mergeCell ref="B32:B33"/>
    <mergeCell ref="F32:F33"/>
    <mergeCell ref="G32:G33"/>
    <mergeCell ref="H32:H33"/>
    <mergeCell ref="I32:I33"/>
    <mergeCell ref="E32:E33"/>
    <mergeCell ref="D32:D33"/>
    <mergeCell ref="D70:D71"/>
    <mergeCell ref="D41:D42"/>
    <mergeCell ref="E62:E63"/>
    <mergeCell ref="B82:J82"/>
    <mergeCell ref="E70:E71"/>
    <mergeCell ref="F13:F15"/>
    <mergeCell ref="G13:G15"/>
    <mergeCell ref="B16:B18"/>
    <mergeCell ref="F16:F18"/>
    <mergeCell ref="G16:G18"/>
    <mergeCell ref="E13:E15"/>
    <mergeCell ref="A16:A18"/>
    <mergeCell ref="A2:J2"/>
    <mergeCell ref="E16:E18"/>
    <mergeCell ref="E10:E11"/>
    <mergeCell ref="D10:D11"/>
    <mergeCell ref="A10:A11"/>
    <mergeCell ref="A13:A15"/>
    <mergeCell ref="B10:B11"/>
    <mergeCell ref="A32:A33"/>
    <mergeCell ref="A62:A63"/>
    <mergeCell ref="B81:I81"/>
    <mergeCell ref="A1:J1"/>
    <mergeCell ref="A70:A71"/>
    <mergeCell ref="A41:A42"/>
    <mergeCell ref="B80:J80"/>
    <mergeCell ref="F70:F71"/>
    <mergeCell ref="G70:G71"/>
    <mergeCell ref="E41:E42"/>
    <mergeCell ref="B41:B42"/>
    <mergeCell ref="F41:F42"/>
    <mergeCell ref="G41:G42"/>
    <mergeCell ref="B62:B63"/>
    <mergeCell ref="F62:F63"/>
    <mergeCell ref="G62:G63"/>
  </mergeCells>
  <pageMargins left="0.7" right="0.7" top="0.75" bottom="0.75" header="0.3" footer="0.3"/>
  <pageSetup scale="5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86"/>
  <sheetViews>
    <sheetView zoomScale="85" zoomScaleNormal="85" zoomScaleSheetLayoutView="100" workbookViewId="0">
      <pane ySplit="3" topLeftCell="A4" activePane="bottomLeft" state="frozen"/>
      <selection pane="bottomLeft" activeCell="A17" sqref="A17:XFD17"/>
    </sheetView>
  </sheetViews>
  <sheetFormatPr defaultRowHeight="15" x14ac:dyDescent="0.25"/>
  <cols>
    <col min="1" max="1" width="9.7109375" style="2" customWidth="1"/>
    <col min="2" max="2" width="54.140625" style="2" customWidth="1"/>
    <col min="3" max="3" width="35.140625" style="2" customWidth="1"/>
    <col min="4" max="5" width="9.7109375" style="67" customWidth="1"/>
    <col min="6" max="8" width="18.7109375" style="67" customWidth="1"/>
    <col min="9" max="9" width="18.7109375" style="68" customWidth="1"/>
    <col min="10" max="10" width="10.28515625" style="2" customWidth="1"/>
  </cols>
  <sheetData>
    <row r="1" spans="1:10" ht="18.75" customHeight="1" x14ac:dyDescent="0.25">
      <c r="A1" s="165" t="s">
        <v>470</v>
      </c>
      <c r="B1" s="165"/>
      <c r="C1" s="165"/>
      <c r="D1" s="165"/>
      <c r="E1" s="165"/>
      <c r="F1" s="165"/>
      <c r="G1" s="165"/>
      <c r="H1" s="165"/>
      <c r="I1" s="165"/>
      <c r="J1" s="140"/>
    </row>
    <row r="2" spans="1:10" ht="15" customHeight="1" x14ac:dyDescent="0.25">
      <c r="A2" s="175" t="s">
        <v>469</v>
      </c>
      <c r="B2" s="175"/>
      <c r="C2" s="175"/>
      <c r="D2" s="175"/>
      <c r="E2" s="175"/>
      <c r="F2" s="175"/>
      <c r="G2" s="175"/>
      <c r="H2" s="175"/>
      <c r="I2" s="175"/>
      <c r="J2" s="141"/>
    </row>
    <row r="3" spans="1:10" s="1" customFormat="1" ht="32.25" customHeight="1" x14ac:dyDescent="0.25">
      <c r="A3" s="16" t="s">
        <v>1</v>
      </c>
      <c r="B3" s="16" t="s">
        <v>2</v>
      </c>
      <c r="C3" s="16" t="s">
        <v>275</v>
      </c>
      <c r="D3" s="16" t="s">
        <v>3</v>
      </c>
      <c r="E3" s="16" t="s">
        <v>157</v>
      </c>
      <c r="F3" s="16" t="s">
        <v>4</v>
      </c>
      <c r="G3" s="16" t="s">
        <v>347</v>
      </c>
      <c r="H3" s="16" t="s">
        <v>333</v>
      </c>
      <c r="I3" s="16" t="s">
        <v>453</v>
      </c>
      <c r="J3" s="66"/>
    </row>
    <row r="4" spans="1:10" x14ac:dyDescent="0.25">
      <c r="A4" s="7">
        <v>202</v>
      </c>
      <c r="B4" s="7" t="s">
        <v>9</v>
      </c>
      <c r="C4" s="7" t="s">
        <v>10</v>
      </c>
      <c r="D4" s="64" t="s">
        <v>11</v>
      </c>
      <c r="E4" s="64" t="s">
        <v>158</v>
      </c>
      <c r="F4" s="22">
        <v>262</v>
      </c>
      <c r="G4" s="22">
        <v>262</v>
      </c>
      <c r="H4" s="145">
        <v>1</v>
      </c>
      <c r="I4" s="22">
        <v>442</v>
      </c>
      <c r="J4"/>
    </row>
    <row r="5" spans="1:10" x14ac:dyDescent="0.25">
      <c r="A5" s="18">
        <v>203</v>
      </c>
      <c r="B5" s="18" t="s">
        <v>449</v>
      </c>
      <c r="C5" s="18" t="s">
        <v>12</v>
      </c>
      <c r="D5" s="65" t="s">
        <v>13</v>
      </c>
      <c r="E5" s="65" t="s">
        <v>158</v>
      </c>
      <c r="F5" s="23">
        <v>345</v>
      </c>
      <c r="G5" s="23">
        <v>345</v>
      </c>
      <c r="H5" s="146">
        <v>1</v>
      </c>
      <c r="I5" s="23">
        <v>400</v>
      </c>
      <c r="J5"/>
    </row>
    <row r="6" spans="1:10" x14ac:dyDescent="0.25">
      <c r="A6" s="7">
        <v>204</v>
      </c>
      <c r="B6" s="7" t="s">
        <v>14</v>
      </c>
      <c r="C6" s="7" t="s">
        <v>15</v>
      </c>
      <c r="D6" s="64" t="s">
        <v>16</v>
      </c>
      <c r="E6" s="64" t="s">
        <v>158</v>
      </c>
      <c r="F6" s="22">
        <v>508</v>
      </c>
      <c r="G6" s="22">
        <v>508</v>
      </c>
      <c r="H6" s="145">
        <v>1</v>
      </c>
      <c r="I6" s="22">
        <v>563</v>
      </c>
      <c r="J6"/>
    </row>
    <row r="7" spans="1:10" x14ac:dyDescent="0.25">
      <c r="A7" s="18">
        <v>205</v>
      </c>
      <c r="B7" s="18" t="s">
        <v>17</v>
      </c>
      <c r="C7" s="18" t="s">
        <v>18</v>
      </c>
      <c r="D7" s="65" t="s">
        <v>19</v>
      </c>
      <c r="E7" s="65" t="s">
        <v>158</v>
      </c>
      <c r="F7" s="23">
        <v>602</v>
      </c>
      <c r="G7" s="23">
        <v>602</v>
      </c>
      <c r="H7" s="146">
        <v>1</v>
      </c>
      <c r="I7" s="23">
        <v>662</v>
      </c>
      <c r="J7"/>
    </row>
    <row r="8" spans="1:10" x14ac:dyDescent="0.25">
      <c r="A8" s="7">
        <v>206</v>
      </c>
      <c r="B8" s="7" t="s">
        <v>20</v>
      </c>
      <c r="C8" s="7" t="s">
        <v>21</v>
      </c>
      <c r="D8" s="64" t="s">
        <v>11</v>
      </c>
      <c r="E8" s="64" t="s">
        <v>158</v>
      </c>
      <c r="F8" s="22">
        <v>438</v>
      </c>
      <c r="G8" s="22">
        <v>438</v>
      </c>
      <c r="H8" s="145">
        <v>1</v>
      </c>
      <c r="I8" s="22">
        <v>430</v>
      </c>
      <c r="J8"/>
    </row>
    <row r="9" spans="1:10" x14ac:dyDescent="0.25">
      <c r="A9" s="18">
        <v>212</v>
      </c>
      <c r="B9" s="18" t="s">
        <v>22</v>
      </c>
      <c r="C9" s="18" t="s">
        <v>23</v>
      </c>
      <c r="D9" s="65" t="s">
        <v>13</v>
      </c>
      <c r="E9" s="65" t="s">
        <v>158</v>
      </c>
      <c r="F9" s="23">
        <v>368</v>
      </c>
      <c r="G9" s="23">
        <v>368</v>
      </c>
      <c r="H9" s="146">
        <v>1</v>
      </c>
      <c r="I9" s="23">
        <v>369</v>
      </c>
      <c r="J9"/>
    </row>
    <row r="10" spans="1:10" x14ac:dyDescent="0.25">
      <c r="A10" s="7">
        <v>213</v>
      </c>
      <c r="B10" s="7" t="s">
        <v>24</v>
      </c>
      <c r="C10" s="7" t="s">
        <v>25</v>
      </c>
      <c r="D10" s="64" t="s">
        <v>19</v>
      </c>
      <c r="E10" s="64" t="s">
        <v>159</v>
      </c>
      <c r="F10" s="22">
        <v>639</v>
      </c>
      <c r="G10" s="22">
        <v>485</v>
      </c>
      <c r="H10" s="145">
        <v>0.75899843505477305</v>
      </c>
      <c r="I10" s="22">
        <v>716</v>
      </c>
      <c r="J10"/>
    </row>
    <row r="11" spans="1:10" x14ac:dyDescent="0.25">
      <c r="A11" s="18">
        <v>346</v>
      </c>
      <c r="B11" s="18" t="s">
        <v>435</v>
      </c>
      <c r="C11" s="18" t="s">
        <v>26</v>
      </c>
      <c r="D11" s="65" t="s">
        <v>27</v>
      </c>
      <c r="E11" s="65" t="s">
        <v>159</v>
      </c>
      <c r="F11" s="23">
        <v>225</v>
      </c>
      <c r="G11" s="23">
        <v>155</v>
      </c>
      <c r="H11" s="146">
        <v>0.68888888888888888</v>
      </c>
      <c r="I11" s="23">
        <v>480</v>
      </c>
      <c r="J11"/>
    </row>
    <row r="12" spans="1:10" x14ac:dyDescent="0.25">
      <c r="A12" s="7">
        <v>404</v>
      </c>
      <c r="B12" s="7" t="s">
        <v>28</v>
      </c>
      <c r="C12" s="7" t="s">
        <v>29</v>
      </c>
      <c r="D12" s="64" t="s">
        <v>27</v>
      </c>
      <c r="E12" s="64" t="s">
        <v>159</v>
      </c>
      <c r="F12" s="22">
        <v>353</v>
      </c>
      <c r="G12" s="22">
        <v>249</v>
      </c>
      <c r="H12" s="145">
        <v>0.70538243626062325</v>
      </c>
      <c r="I12" s="22">
        <v>804</v>
      </c>
      <c r="J12"/>
    </row>
    <row r="13" spans="1:10" x14ac:dyDescent="0.25">
      <c r="A13" s="18">
        <v>296</v>
      </c>
      <c r="B13" s="18" t="s">
        <v>447</v>
      </c>
      <c r="C13" s="18" t="s">
        <v>31</v>
      </c>
      <c r="D13" s="65" t="s">
        <v>16</v>
      </c>
      <c r="E13" s="65" t="s">
        <v>158</v>
      </c>
      <c r="F13" s="23">
        <v>465</v>
      </c>
      <c r="G13" s="23">
        <v>465</v>
      </c>
      <c r="H13" s="146">
        <v>1</v>
      </c>
      <c r="I13" s="23">
        <v>609</v>
      </c>
      <c r="J13"/>
    </row>
    <row r="14" spans="1:10" x14ac:dyDescent="0.25">
      <c r="A14" s="7">
        <v>220</v>
      </c>
      <c r="B14" s="7" t="s">
        <v>32</v>
      </c>
      <c r="C14" s="7" t="s">
        <v>33</v>
      </c>
      <c r="D14" s="64" t="s">
        <v>27</v>
      </c>
      <c r="E14" s="64" t="s">
        <v>159</v>
      </c>
      <c r="F14" s="22">
        <v>297</v>
      </c>
      <c r="G14" s="22">
        <v>242</v>
      </c>
      <c r="H14" s="145">
        <v>0.81481481481481477</v>
      </c>
      <c r="I14" s="22">
        <v>450</v>
      </c>
      <c r="J14"/>
    </row>
    <row r="15" spans="1:10" x14ac:dyDescent="0.25">
      <c r="A15" s="18">
        <v>221</v>
      </c>
      <c r="B15" s="18" t="s">
        <v>34</v>
      </c>
      <c r="C15" s="18" t="s">
        <v>35</v>
      </c>
      <c r="D15" s="65" t="s">
        <v>11</v>
      </c>
      <c r="E15" s="65" t="s">
        <v>158</v>
      </c>
      <c r="F15" s="23">
        <v>360</v>
      </c>
      <c r="G15" s="23">
        <v>360</v>
      </c>
      <c r="H15" s="146">
        <v>1</v>
      </c>
      <c r="I15" s="23">
        <v>400</v>
      </c>
      <c r="J15"/>
    </row>
    <row r="16" spans="1:10" x14ac:dyDescent="0.25">
      <c r="A16" s="7">
        <v>247</v>
      </c>
      <c r="B16" s="7" t="s">
        <v>436</v>
      </c>
      <c r="C16" s="7" t="s">
        <v>36</v>
      </c>
      <c r="D16" s="64" t="s">
        <v>11</v>
      </c>
      <c r="E16" s="64" t="s">
        <v>158</v>
      </c>
      <c r="F16" s="22">
        <v>291</v>
      </c>
      <c r="G16" s="22">
        <v>291</v>
      </c>
      <c r="H16" s="145">
        <v>1</v>
      </c>
      <c r="I16" s="22">
        <v>438</v>
      </c>
      <c r="J16"/>
    </row>
    <row r="17" spans="1:10" s="2" customFormat="1" x14ac:dyDescent="0.25">
      <c r="A17" s="18">
        <v>360</v>
      </c>
      <c r="B17" s="18" t="s">
        <v>367</v>
      </c>
      <c r="C17" s="18" t="s">
        <v>37</v>
      </c>
      <c r="D17" s="65" t="s">
        <v>13</v>
      </c>
      <c r="E17" s="65" t="s">
        <v>160</v>
      </c>
      <c r="F17" s="23">
        <v>310</v>
      </c>
      <c r="G17" s="23">
        <v>293</v>
      </c>
      <c r="H17" s="146">
        <v>0.94516129032258067</v>
      </c>
      <c r="I17" s="23">
        <v>360</v>
      </c>
    </row>
    <row r="18" spans="1:10" x14ac:dyDescent="0.25">
      <c r="A18" s="7">
        <v>224</v>
      </c>
      <c r="B18" s="7" t="s">
        <v>39</v>
      </c>
      <c r="C18" s="7" t="s">
        <v>40</v>
      </c>
      <c r="D18" s="64" t="s">
        <v>16</v>
      </c>
      <c r="E18" s="64" t="s">
        <v>158</v>
      </c>
      <c r="F18" s="22">
        <v>308</v>
      </c>
      <c r="G18" s="22">
        <v>308</v>
      </c>
      <c r="H18" s="145">
        <v>1</v>
      </c>
      <c r="I18" s="22">
        <v>320</v>
      </c>
      <c r="J18"/>
    </row>
    <row r="19" spans="1:10" s="2" customFormat="1" x14ac:dyDescent="0.25">
      <c r="A19" s="18">
        <v>231</v>
      </c>
      <c r="B19" s="18" t="s">
        <v>41</v>
      </c>
      <c r="C19" s="18" t="s">
        <v>42</v>
      </c>
      <c r="D19" s="65" t="s">
        <v>11</v>
      </c>
      <c r="E19" s="65" t="s">
        <v>158</v>
      </c>
      <c r="F19" s="23">
        <v>201</v>
      </c>
      <c r="G19" s="23">
        <v>201</v>
      </c>
      <c r="H19" s="146">
        <v>1</v>
      </c>
      <c r="I19" s="23">
        <v>362</v>
      </c>
    </row>
    <row r="20" spans="1:10" x14ac:dyDescent="0.25">
      <c r="A20" s="7">
        <v>232</v>
      </c>
      <c r="B20" s="7" t="s">
        <v>43</v>
      </c>
      <c r="C20" s="7" t="s">
        <v>44</v>
      </c>
      <c r="D20" s="64" t="s">
        <v>45</v>
      </c>
      <c r="E20" s="64" t="s">
        <v>161</v>
      </c>
      <c r="F20" s="22">
        <v>475</v>
      </c>
      <c r="G20" s="22">
        <v>475</v>
      </c>
      <c r="H20" s="145">
        <v>1</v>
      </c>
      <c r="I20" s="22">
        <v>415</v>
      </c>
      <c r="J20"/>
    </row>
    <row r="21" spans="1:10" x14ac:dyDescent="0.25">
      <c r="A21" s="18">
        <v>409</v>
      </c>
      <c r="B21" s="18" t="s">
        <v>437</v>
      </c>
      <c r="C21" s="18" t="s">
        <v>46</v>
      </c>
      <c r="D21" s="65" t="s">
        <v>47</v>
      </c>
      <c r="E21" s="65" t="s">
        <v>159</v>
      </c>
      <c r="F21" s="23">
        <v>414</v>
      </c>
      <c r="G21" s="23">
        <v>273</v>
      </c>
      <c r="H21" s="146">
        <v>0.65942028985507251</v>
      </c>
      <c r="I21" s="23">
        <v>437</v>
      </c>
      <c r="J21"/>
    </row>
    <row r="22" spans="1:10" x14ac:dyDescent="0.25">
      <c r="A22" s="7">
        <v>238</v>
      </c>
      <c r="B22" s="7" t="s">
        <v>48</v>
      </c>
      <c r="C22" s="7" t="s">
        <v>49</v>
      </c>
      <c r="D22" s="64" t="s">
        <v>50</v>
      </c>
      <c r="E22" s="64" t="s">
        <v>158</v>
      </c>
      <c r="F22" s="22">
        <v>284</v>
      </c>
      <c r="G22" s="22">
        <v>284</v>
      </c>
      <c r="H22" s="145">
        <v>1</v>
      </c>
      <c r="I22" s="22">
        <v>365</v>
      </c>
      <c r="J22"/>
    </row>
    <row r="23" spans="1:10" x14ac:dyDescent="0.25">
      <c r="A23" s="18">
        <v>239</v>
      </c>
      <c r="B23" s="18" t="s">
        <v>51</v>
      </c>
      <c r="C23" s="18" t="s">
        <v>52</v>
      </c>
      <c r="D23" s="65" t="s">
        <v>47</v>
      </c>
      <c r="E23" s="65" t="s">
        <v>158</v>
      </c>
      <c r="F23" s="23">
        <v>244</v>
      </c>
      <c r="G23" s="23">
        <v>244</v>
      </c>
      <c r="H23" s="146">
        <v>1</v>
      </c>
      <c r="I23" s="23">
        <v>356</v>
      </c>
      <c r="J23"/>
    </row>
    <row r="24" spans="1:10" x14ac:dyDescent="0.25">
      <c r="A24" s="7">
        <v>227</v>
      </c>
      <c r="B24" s="7" t="s">
        <v>323</v>
      </c>
      <c r="C24" s="7" t="s">
        <v>53</v>
      </c>
      <c r="D24" s="64" t="s">
        <v>16</v>
      </c>
      <c r="E24" s="64" t="s">
        <v>158</v>
      </c>
      <c r="F24" s="22">
        <v>400</v>
      </c>
      <c r="G24" s="22">
        <v>400</v>
      </c>
      <c r="H24" s="145">
        <v>1</v>
      </c>
      <c r="I24" s="22">
        <v>440</v>
      </c>
      <c r="J24"/>
    </row>
    <row r="25" spans="1:10" x14ac:dyDescent="0.25">
      <c r="A25" s="18">
        <v>258</v>
      </c>
      <c r="B25" s="18" t="s">
        <v>54</v>
      </c>
      <c r="C25" s="18" t="s">
        <v>55</v>
      </c>
      <c r="D25" s="65" t="s">
        <v>45</v>
      </c>
      <c r="E25" s="65" t="s">
        <v>161</v>
      </c>
      <c r="F25" s="23">
        <v>291</v>
      </c>
      <c r="G25" s="23">
        <v>291</v>
      </c>
      <c r="H25" s="146">
        <v>1</v>
      </c>
      <c r="I25" s="23">
        <v>330</v>
      </c>
      <c r="J25"/>
    </row>
    <row r="26" spans="1:10" x14ac:dyDescent="0.25">
      <c r="A26" s="7">
        <v>249</v>
      </c>
      <c r="B26" s="7" t="s">
        <v>56</v>
      </c>
      <c r="C26" s="7" t="s">
        <v>57</v>
      </c>
      <c r="D26" s="64" t="s">
        <v>50</v>
      </c>
      <c r="E26" s="64" t="s">
        <v>158</v>
      </c>
      <c r="F26" s="22">
        <v>503</v>
      </c>
      <c r="G26" s="22">
        <v>503</v>
      </c>
      <c r="H26" s="145">
        <v>1</v>
      </c>
      <c r="I26" s="22">
        <v>520</v>
      </c>
      <c r="J26"/>
    </row>
    <row r="27" spans="1:10" x14ac:dyDescent="0.25">
      <c r="A27" s="18">
        <v>251</v>
      </c>
      <c r="B27" s="18" t="s">
        <v>58</v>
      </c>
      <c r="C27" s="18" t="s">
        <v>59</v>
      </c>
      <c r="D27" s="65" t="s">
        <v>11</v>
      </c>
      <c r="E27" s="65" t="s">
        <v>158</v>
      </c>
      <c r="F27" s="23">
        <v>279</v>
      </c>
      <c r="G27" s="23">
        <v>279</v>
      </c>
      <c r="H27" s="146">
        <v>1</v>
      </c>
      <c r="I27" s="23">
        <v>398</v>
      </c>
      <c r="J27"/>
    </row>
    <row r="28" spans="1:10" x14ac:dyDescent="0.25">
      <c r="A28" s="7">
        <v>252</v>
      </c>
      <c r="B28" s="7" t="s">
        <v>438</v>
      </c>
      <c r="C28" s="7" t="s">
        <v>60</v>
      </c>
      <c r="D28" s="64" t="s">
        <v>47</v>
      </c>
      <c r="E28" s="64" t="s">
        <v>161</v>
      </c>
      <c r="F28" s="22">
        <v>305</v>
      </c>
      <c r="G28" s="22">
        <v>305</v>
      </c>
      <c r="H28" s="145">
        <v>1</v>
      </c>
      <c r="I28" s="22">
        <v>330</v>
      </c>
      <c r="J28"/>
    </row>
    <row r="29" spans="1:10" x14ac:dyDescent="0.25">
      <c r="A29" s="18">
        <v>339</v>
      </c>
      <c r="B29" s="18" t="s">
        <v>440</v>
      </c>
      <c r="C29" s="18" t="s">
        <v>61</v>
      </c>
      <c r="D29" s="65" t="s">
        <v>13</v>
      </c>
      <c r="E29" s="65" t="s">
        <v>158</v>
      </c>
      <c r="F29" s="23">
        <v>466</v>
      </c>
      <c r="G29" s="23">
        <v>466</v>
      </c>
      <c r="H29" s="146">
        <v>1</v>
      </c>
      <c r="I29" s="23">
        <v>480</v>
      </c>
      <c r="J29"/>
    </row>
    <row r="30" spans="1:10" x14ac:dyDescent="0.25">
      <c r="A30" s="7">
        <v>254</v>
      </c>
      <c r="B30" s="7" t="s">
        <v>62</v>
      </c>
      <c r="C30" s="7" t="s">
        <v>63</v>
      </c>
      <c r="D30" s="64" t="s">
        <v>45</v>
      </c>
      <c r="E30" s="64" t="s">
        <v>161</v>
      </c>
      <c r="F30" s="22">
        <v>693</v>
      </c>
      <c r="G30" s="22">
        <v>693</v>
      </c>
      <c r="H30" s="145">
        <v>1</v>
      </c>
      <c r="I30" s="22">
        <v>700</v>
      </c>
      <c r="J30"/>
    </row>
    <row r="31" spans="1:10" x14ac:dyDescent="0.25">
      <c r="A31" s="18">
        <v>257</v>
      </c>
      <c r="B31" s="18" t="s">
        <v>64</v>
      </c>
      <c r="C31" s="18" t="s">
        <v>65</v>
      </c>
      <c r="D31" s="65" t="s">
        <v>50</v>
      </c>
      <c r="E31" s="65" t="s">
        <v>158</v>
      </c>
      <c r="F31" s="23">
        <v>309</v>
      </c>
      <c r="G31" s="23">
        <v>309</v>
      </c>
      <c r="H31" s="146">
        <v>1</v>
      </c>
      <c r="I31" s="23">
        <v>325</v>
      </c>
      <c r="J31"/>
    </row>
    <row r="32" spans="1:10" x14ac:dyDescent="0.25">
      <c r="A32" s="7">
        <v>272</v>
      </c>
      <c r="B32" s="7" t="s">
        <v>66</v>
      </c>
      <c r="C32" s="7" t="s">
        <v>67</v>
      </c>
      <c r="D32" s="64" t="s">
        <v>45</v>
      </c>
      <c r="E32" s="64" t="s">
        <v>161</v>
      </c>
      <c r="F32" s="22">
        <v>383</v>
      </c>
      <c r="G32" s="22">
        <v>383</v>
      </c>
      <c r="H32" s="145">
        <v>1</v>
      </c>
      <c r="I32" s="22">
        <v>408</v>
      </c>
      <c r="J32"/>
    </row>
    <row r="33" spans="1:10" x14ac:dyDescent="0.25">
      <c r="A33" s="18">
        <v>259</v>
      </c>
      <c r="B33" s="18" t="s">
        <v>68</v>
      </c>
      <c r="C33" s="18" t="s">
        <v>69</v>
      </c>
      <c r="D33" s="65" t="s">
        <v>11</v>
      </c>
      <c r="E33" s="65" t="s">
        <v>158</v>
      </c>
      <c r="F33" s="23">
        <v>348</v>
      </c>
      <c r="G33" s="23">
        <v>348</v>
      </c>
      <c r="H33" s="146">
        <v>1</v>
      </c>
      <c r="I33" s="23">
        <v>398</v>
      </c>
      <c r="J33"/>
    </row>
    <row r="34" spans="1:10" x14ac:dyDescent="0.25">
      <c r="A34" s="7">
        <v>344</v>
      </c>
      <c r="B34" s="7" t="s">
        <v>441</v>
      </c>
      <c r="C34" s="7" t="s">
        <v>70</v>
      </c>
      <c r="D34" s="64" t="s">
        <v>50</v>
      </c>
      <c r="E34" s="64" t="s">
        <v>158</v>
      </c>
      <c r="F34" s="22">
        <v>372</v>
      </c>
      <c r="G34" s="22">
        <v>372</v>
      </c>
      <c r="H34" s="145">
        <v>1</v>
      </c>
      <c r="I34" s="22">
        <v>444</v>
      </c>
      <c r="J34"/>
    </row>
    <row r="35" spans="1:10" x14ac:dyDescent="0.25">
      <c r="A35" s="18">
        <v>261</v>
      </c>
      <c r="B35" s="18" t="s">
        <v>71</v>
      </c>
      <c r="C35" s="18" t="s">
        <v>72</v>
      </c>
      <c r="D35" s="65" t="s">
        <v>19</v>
      </c>
      <c r="E35" s="65" t="s">
        <v>161</v>
      </c>
      <c r="F35" s="23">
        <v>697</v>
      </c>
      <c r="G35" s="23">
        <v>697</v>
      </c>
      <c r="H35" s="146">
        <v>1</v>
      </c>
      <c r="I35" s="23">
        <v>736</v>
      </c>
      <c r="J35"/>
    </row>
    <row r="36" spans="1:10" x14ac:dyDescent="0.25">
      <c r="A36" s="7">
        <v>262</v>
      </c>
      <c r="B36" s="7" t="s">
        <v>73</v>
      </c>
      <c r="C36" s="7" t="s">
        <v>74</v>
      </c>
      <c r="D36" s="64" t="s">
        <v>27</v>
      </c>
      <c r="E36" s="64" t="s">
        <v>159</v>
      </c>
      <c r="F36" s="22">
        <v>340</v>
      </c>
      <c r="G36" s="22">
        <v>259</v>
      </c>
      <c r="H36" s="145">
        <v>0.7617647058823529</v>
      </c>
      <c r="I36" s="22">
        <v>500</v>
      </c>
      <c r="J36"/>
    </row>
    <row r="37" spans="1:10" x14ac:dyDescent="0.25">
      <c r="A37" s="18">
        <v>370</v>
      </c>
      <c r="B37" s="18" t="s">
        <v>75</v>
      </c>
      <c r="C37" s="18" t="s">
        <v>76</v>
      </c>
      <c r="D37" s="65" t="s">
        <v>27</v>
      </c>
      <c r="E37" s="65" t="s">
        <v>158</v>
      </c>
      <c r="F37" s="23">
        <v>289</v>
      </c>
      <c r="G37" s="23">
        <v>289</v>
      </c>
      <c r="H37" s="146">
        <v>1</v>
      </c>
      <c r="I37" s="23">
        <v>530</v>
      </c>
      <c r="J37"/>
    </row>
    <row r="38" spans="1:10" x14ac:dyDescent="0.25">
      <c r="A38" s="7">
        <v>264</v>
      </c>
      <c r="B38" s="7" t="s">
        <v>442</v>
      </c>
      <c r="C38" s="7" t="s">
        <v>77</v>
      </c>
      <c r="D38" s="64" t="s">
        <v>19</v>
      </c>
      <c r="E38" s="64" t="s">
        <v>159</v>
      </c>
      <c r="F38" s="22">
        <v>349</v>
      </c>
      <c r="G38" s="22">
        <v>238</v>
      </c>
      <c r="H38" s="145">
        <v>0.68194842406876788</v>
      </c>
      <c r="I38" s="22">
        <v>400</v>
      </c>
      <c r="J38"/>
    </row>
    <row r="39" spans="1:10" x14ac:dyDescent="0.25">
      <c r="A39" s="18">
        <v>266</v>
      </c>
      <c r="B39" s="18" t="s">
        <v>78</v>
      </c>
      <c r="C39" s="18" t="s">
        <v>79</v>
      </c>
      <c r="D39" s="65" t="s">
        <v>50</v>
      </c>
      <c r="E39" s="65" t="s">
        <v>158</v>
      </c>
      <c r="F39" s="23">
        <v>478</v>
      </c>
      <c r="G39" s="23">
        <v>478</v>
      </c>
      <c r="H39" s="146">
        <v>1</v>
      </c>
      <c r="I39" s="23">
        <v>480</v>
      </c>
      <c r="J39"/>
    </row>
    <row r="40" spans="1:10" x14ac:dyDescent="0.25">
      <c r="A40" s="7">
        <v>271</v>
      </c>
      <c r="B40" s="7" t="s">
        <v>325</v>
      </c>
      <c r="C40" s="7" t="s">
        <v>80</v>
      </c>
      <c r="D40" s="64" t="s">
        <v>13</v>
      </c>
      <c r="E40" s="64" t="s">
        <v>158</v>
      </c>
      <c r="F40" s="22">
        <v>340</v>
      </c>
      <c r="G40" s="22">
        <v>340</v>
      </c>
      <c r="H40" s="145">
        <v>1</v>
      </c>
      <c r="I40" s="22">
        <v>362</v>
      </c>
      <c r="J40"/>
    </row>
    <row r="41" spans="1:10" x14ac:dyDescent="0.25">
      <c r="A41" s="18">
        <v>308</v>
      </c>
      <c r="B41" s="18" t="s">
        <v>444</v>
      </c>
      <c r="C41" s="18" t="s">
        <v>81</v>
      </c>
      <c r="D41" s="65" t="s">
        <v>50</v>
      </c>
      <c r="E41" s="65" t="s">
        <v>158</v>
      </c>
      <c r="F41" s="23">
        <v>244</v>
      </c>
      <c r="G41" s="23">
        <v>244</v>
      </c>
      <c r="H41" s="146">
        <v>1</v>
      </c>
      <c r="I41" s="23">
        <v>248</v>
      </c>
      <c r="J41"/>
    </row>
    <row r="42" spans="1:10" s="2" customFormat="1" x14ac:dyDescent="0.25">
      <c r="A42" s="7">
        <v>273</v>
      </c>
      <c r="B42" s="7" t="s">
        <v>82</v>
      </c>
      <c r="C42" s="7" t="s">
        <v>83</v>
      </c>
      <c r="D42" s="64" t="s">
        <v>45</v>
      </c>
      <c r="E42" s="64" t="s">
        <v>161</v>
      </c>
      <c r="F42" s="22">
        <v>302</v>
      </c>
      <c r="G42" s="22">
        <v>302</v>
      </c>
      <c r="H42" s="145">
        <v>1</v>
      </c>
      <c r="I42" s="22">
        <v>370</v>
      </c>
    </row>
    <row r="43" spans="1:10" x14ac:dyDescent="0.25">
      <c r="A43" s="18">
        <v>284</v>
      </c>
      <c r="B43" s="18" t="s">
        <v>84</v>
      </c>
      <c r="C43" s="18" t="s">
        <v>85</v>
      </c>
      <c r="D43" s="65" t="s">
        <v>16</v>
      </c>
      <c r="E43" s="65" t="s">
        <v>158</v>
      </c>
      <c r="F43" s="23">
        <v>393</v>
      </c>
      <c r="G43" s="23">
        <v>393</v>
      </c>
      <c r="H43" s="146">
        <v>1</v>
      </c>
      <c r="I43" s="23">
        <v>470</v>
      </c>
      <c r="J43"/>
    </row>
    <row r="44" spans="1:10" x14ac:dyDescent="0.25">
      <c r="A44" s="7">
        <v>274</v>
      </c>
      <c r="B44" s="7" t="s">
        <v>86</v>
      </c>
      <c r="C44" s="7" t="s">
        <v>87</v>
      </c>
      <c r="D44" s="64" t="s">
        <v>13</v>
      </c>
      <c r="E44" s="64" t="s">
        <v>158</v>
      </c>
      <c r="F44" s="22">
        <v>366</v>
      </c>
      <c r="G44" s="22">
        <v>366</v>
      </c>
      <c r="H44" s="145">
        <v>1</v>
      </c>
      <c r="I44" s="22">
        <v>388</v>
      </c>
      <c r="J44"/>
    </row>
    <row r="45" spans="1:10" x14ac:dyDescent="0.25">
      <c r="A45" s="18">
        <v>280</v>
      </c>
      <c r="B45" s="18" t="s">
        <v>88</v>
      </c>
      <c r="C45" s="18" t="s">
        <v>89</v>
      </c>
      <c r="D45" s="65" t="s">
        <v>13</v>
      </c>
      <c r="E45" s="65" t="s">
        <v>158</v>
      </c>
      <c r="F45" s="23">
        <v>398</v>
      </c>
      <c r="G45" s="23">
        <v>398</v>
      </c>
      <c r="H45" s="146">
        <v>1</v>
      </c>
      <c r="I45" s="23">
        <v>550</v>
      </c>
      <c r="J45"/>
    </row>
    <row r="46" spans="1:10" x14ac:dyDescent="0.25">
      <c r="A46" s="7">
        <v>285</v>
      </c>
      <c r="B46" s="7" t="s">
        <v>90</v>
      </c>
      <c r="C46" s="7" t="s">
        <v>91</v>
      </c>
      <c r="D46" s="64" t="s">
        <v>50</v>
      </c>
      <c r="E46" s="64" t="s">
        <v>158</v>
      </c>
      <c r="F46" s="22">
        <v>395</v>
      </c>
      <c r="G46" s="22">
        <v>395</v>
      </c>
      <c r="H46" s="145">
        <v>1</v>
      </c>
      <c r="I46" s="22">
        <v>480</v>
      </c>
      <c r="J46"/>
    </row>
    <row r="47" spans="1:10" s="2" customFormat="1" x14ac:dyDescent="0.25">
      <c r="A47" s="18">
        <v>287</v>
      </c>
      <c r="B47" s="18" t="s">
        <v>92</v>
      </c>
      <c r="C47" s="18" t="s">
        <v>93</v>
      </c>
      <c r="D47" s="65" t="s">
        <v>45</v>
      </c>
      <c r="E47" s="65" t="s">
        <v>161</v>
      </c>
      <c r="F47" s="23">
        <v>620</v>
      </c>
      <c r="G47" s="23">
        <v>620</v>
      </c>
      <c r="H47" s="146">
        <v>1</v>
      </c>
      <c r="I47" s="23">
        <v>774</v>
      </c>
    </row>
    <row r="48" spans="1:10" x14ac:dyDescent="0.25">
      <c r="A48" s="7">
        <v>288</v>
      </c>
      <c r="B48" s="7" t="s">
        <v>94</v>
      </c>
      <c r="C48" s="7" t="s">
        <v>95</v>
      </c>
      <c r="D48" s="64" t="s">
        <v>11</v>
      </c>
      <c r="E48" s="64" t="s">
        <v>158</v>
      </c>
      <c r="F48" s="22">
        <v>384</v>
      </c>
      <c r="G48" s="22">
        <v>384</v>
      </c>
      <c r="H48" s="145">
        <v>1</v>
      </c>
      <c r="I48" s="22">
        <v>400</v>
      </c>
      <c r="J48"/>
    </row>
    <row r="49" spans="1:10" s="2" customFormat="1" x14ac:dyDescent="0.25">
      <c r="A49" s="18">
        <v>290</v>
      </c>
      <c r="B49" s="18" t="s">
        <v>96</v>
      </c>
      <c r="C49" s="18" t="s">
        <v>97</v>
      </c>
      <c r="D49" s="65" t="s">
        <v>27</v>
      </c>
      <c r="E49" s="65" t="s">
        <v>159</v>
      </c>
      <c r="F49" s="23">
        <v>289</v>
      </c>
      <c r="G49" s="23">
        <v>218</v>
      </c>
      <c r="H49" s="146">
        <v>0.75432525951557095</v>
      </c>
      <c r="I49" s="23">
        <v>391</v>
      </c>
    </row>
    <row r="50" spans="1:10" x14ac:dyDescent="0.25">
      <c r="A50" s="7">
        <v>291</v>
      </c>
      <c r="B50" s="7" t="s">
        <v>98</v>
      </c>
      <c r="C50" s="7" t="s">
        <v>99</v>
      </c>
      <c r="D50" s="64" t="s">
        <v>50</v>
      </c>
      <c r="E50" s="64" t="s">
        <v>158</v>
      </c>
      <c r="F50" s="22">
        <v>384</v>
      </c>
      <c r="G50" s="22">
        <v>384</v>
      </c>
      <c r="H50" s="145">
        <v>1</v>
      </c>
      <c r="I50" s="22">
        <v>392</v>
      </c>
      <c r="J50"/>
    </row>
    <row r="51" spans="1:10" x14ac:dyDescent="0.25">
      <c r="A51" s="18">
        <v>201</v>
      </c>
      <c r="B51" s="18" t="s">
        <v>450</v>
      </c>
      <c r="C51" s="18" t="s">
        <v>100</v>
      </c>
      <c r="D51" s="65" t="s">
        <v>16</v>
      </c>
      <c r="E51" s="65" t="s">
        <v>162</v>
      </c>
      <c r="F51" s="23">
        <v>314</v>
      </c>
      <c r="G51" s="23">
        <v>137</v>
      </c>
      <c r="H51" s="146">
        <v>0.43630573248407645</v>
      </c>
      <c r="I51" s="23">
        <v>324</v>
      </c>
      <c r="J51"/>
    </row>
    <row r="52" spans="1:10" x14ac:dyDescent="0.25">
      <c r="A52" s="7">
        <v>292</v>
      </c>
      <c r="B52" s="7" t="s">
        <v>448</v>
      </c>
      <c r="C52" s="7" t="s">
        <v>101</v>
      </c>
      <c r="D52" s="64" t="s">
        <v>45</v>
      </c>
      <c r="E52" s="64" t="s">
        <v>163</v>
      </c>
      <c r="F52" s="22">
        <v>336</v>
      </c>
      <c r="G52" s="22">
        <v>336</v>
      </c>
      <c r="H52" s="145">
        <v>1</v>
      </c>
      <c r="I52" s="22">
        <v>350</v>
      </c>
      <c r="J52"/>
    </row>
    <row r="53" spans="1:10" x14ac:dyDescent="0.25">
      <c r="A53" s="18">
        <v>294</v>
      </c>
      <c r="B53" s="18" t="s">
        <v>102</v>
      </c>
      <c r="C53" s="18" t="s">
        <v>103</v>
      </c>
      <c r="D53" s="65" t="s">
        <v>50</v>
      </c>
      <c r="E53" s="65" t="s">
        <v>158</v>
      </c>
      <c r="F53" s="23">
        <v>380</v>
      </c>
      <c r="G53" s="23">
        <v>380</v>
      </c>
      <c r="H53" s="146">
        <v>1</v>
      </c>
      <c r="I53" s="23">
        <v>382</v>
      </c>
      <c r="J53"/>
    </row>
    <row r="54" spans="1:10" x14ac:dyDescent="0.25">
      <c r="A54" s="7">
        <v>295</v>
      </c>
      <c r="B54" s="7" t="s">
        <v>104</v>
      </c>
      <c r="C54" s="7" t="s">
        <v>105</v>
      </c>
      <c r="D54" s="64" t="s">
        <v>13</v>
      </c>
      <c r="E54" s="64" t="s">
        <v>158</v>
      </c>
      <c r="F54" s="22">
        <v>277</v>
      </c>
      <c r="G54" s="22">
        <v>277</v>
      </c>
      <c r="H54" s="145">
        <v>1</v>
      </c>
      <c r="I54" s="22">
        <v>348</v>
      </c>
      <c r="J54"/>
    </row>
    <row r="55" spans="1:10" x14ac:dyDescent="0.25">
      <c r="A55" s="18">
        <v>301</v>
      </c>
      <c r="B55" s="18" t="s">
        <v>451</v>
      </c>
      <c r="C55" s="18" t="s">
        <v>107</v>
      </c>
      <c r="D55" s="65" t="s">
        <v>13</v>
      </c>
      <c r="E55" s="65" t="s">
        <v>164</v>
      </c>
      <c r="F55" s="23">
        <v>227</v>
      </c>
      <c r="G55" s="23">
        <v>227</v>
      </c>
      <c r="H55" s="146">
        <v>1</v>
      </c>
      <c r="I55" s="23">
        <v>228</v>
      </c>
      <c r="J55"/>
    </row>
    <row r="56" spans="1:10" x14ac:dyDescent="0.25">
      <c r="A56" s="7">
        <v>299</v>
      </c>
      <c r="B56" s="7" t="s">
        <v>108</v>
      </c>
      <c r="C56" s="7" t="s">
        <v>109</v>
      </c>
      <c r="D56" s="64" t="s">
        <v>11</v>
      </c>
      <c r="E56" s="64" t="s">
        <v>158</v>
      </c>
      <c r="F56" s="22">
        <v>428</v>
      </c>
      <c r="G56" s="22">
        <v>428</v>
      </c>
      <c r="H56" s="145">
        <v>1</v>
      </c>
      <c r="I56" s="22">
        <v>448</v>
      </c>
      <c r="J56"/>
    </row>
    <row r="57" spans="1:10" x14ac:dyDescent="0.25">
      <c r="A57" s="18">
        <v>300</v>
      </c>
      <c r="B57" s="18" t="s">
        <v>110</v>
      </c>
      <c r="C57" s="18" t="s">
        <v>111</v>
      </c>
      <c r="D57" s="65" t="s">
        <v>19</v>
      </c>
      <c r="E57" s="65" t="s">
        <v>158</v>
      </c>
      <c r="F57" s="23">
        <v>446</v>
      </c>
      <c r="G57" s="23">
        <v>446</v>
      </c>
      <c r="H57" s="146">
        <v>1</v>
      </c>
      <c r="I57" s="23">
        <v>436</v>
      </c>
      <c r="J57"/>
    </row>
    <row r="58" spans="1:10" x14ac:dyDescent="0.25">
      <c r="A58" s="7">
        <v>316</v>
      </c>
      <c r="B58" s="7" t="s">
        <v>112</v>
      </c>
      <c r="C58" s="7" t="s">
        <v>113</v>
      </c>
      <c r="D58" s="64" t="s">
        <v>11</v>
      </c>
      <c r="E58" s="64" t="s">
        <v>158</v>
      </c>
      <c r="F58" s="22">
        <v>360</v>
      </c>
      <c r="G58" s="22">
        <v>360</v>
      </c>
      <c r="H58" s="145">
        <v>1</v>
      </c>
      <c r="I58" s="22">
        <v>450</v>
      </c>
      <c r="J58"/>
    </row>
    <row r="59" spans="1:10" x14ac:dyDescent="0.25">
      <c r="A59" s="18">
        <v>302</v>
      </c>
      <c r="B59" s="18" t="s">
        <v>114</v>
      </c>
      <c r="C59" s="18" t="s">
        <v>115</v>
      </c>
      <c r="D59" s="65" t="s">
        <v>19</v>
      </c>
      <c r="E59" s="65" t="s">
        <v>159</v>
      </c>
      <c r="F59" s="23">
        <v>581</v>
      </c>
      <c r="G59" s="23">
        <v>441</v>
      </c>
      <c r="H59" s="146">
        <v>0.75903614457831325</v>
      </c>
      <c r="I59" s="23">
        <v>615</v>
      </c>
      <c r="J59"/>
    </row>
    <row r="60" spans="1:10" x14ac:dyDescent="0.25">
      <c r="A60" s="7">
        <v>305</v>
      </c>
      <c r="B60" s="7" t="s">
        <v>116</v>
      </c>
      <c r="C60" s="7" t="s">
        <v>117</v>
      </c>
      <c r="D60" s="64" t="s">
        <v>47</v>
      </c>
      <c r="E60" s="64" t="s">
        <v>158</v>
      </c>
      <c r="F60" s="22">
        <v>166</v>
      </c>
      <c r="G60" s="22">
        <v>166</v>
      </c>
      <c r="H60" s="145">
        <v>1</v>
      </c>
      <c r="I60" s="22">
        <v>176</v>
      </c>
      <c r="J60"/>
    </row>
    <row r="61" spans="1:10" x14ac:dyDescent="0.25">
      <c r="A61" s="18">
        <v>307</v>
      </c>
      <c r="B61" s="18" t="s">
        <v>118</v>
      </c>
      <c r="C61" s="18" t="s">
        <v>119</v>
      </c>
      <c r="D61" s="65" t="s">
        <v>50</v>
      </c>
      <c r="E61" s="65" t="s">
        <v>158</v>
      </c>
      <c r="F61" s="23">
        <v>408</v>
      </c>
      <c r="G61" s="23">
        <v>408</v>
      </c>
      <c r="H61" s="146">
        <v>1</v>
      </c>
      <c r="I61" s="23">
        <v>430</v>
      </c>
      <c r="J61"/>
    </row>
    <row r="62" spans="1:10" x14ac:dyDescent="0.25">
      <c r="A62" s="7">
        <v>175</v>
      </c>
      <c r="B62" s="7" t="s">
        <v>412</v>
      </c>
      <c r="C62" s="7" t="s">
        <v>120</v>
      </c>
      <c r="D62" s="64" t="s">
        <v>13</v>
      </c>
      <c r="E62" s="64" t="s">
        <v>163</v>
      </c>
      <c r="F62" s="22">
        <v>248</v>
      </c>
      <c r="G62" s="22">
        <v>248</v>
      </c>
      <c r="H62" s="145">
        <v>1</v>
      </c>
      <c r="I62" s="22">
        <v>450</v>
      </c>
      <c r="J62"/>
    </row>
    <row r="63" spans="1:10" x14ac:dyDescent="0.25">
      <c r="A63" s="18">
        <v>309</v>
      </c>
      <c r="B63" s="18" t="s">
        <v>121</v>
      </c>
      <c r="C63" s="18" t="s">
        <v>122</v>
      </c>
      <c r="D63" s="65" t="s">
        <v>13</v>
      </c>
      <c r="E63" s="65" t="s">
        <v>158</v>
      </c>
      <c r="F63" s="23">
        <v>295</v>
      </c>
      <c r="G63" s="23">
        <v>295</v>
      </c>
      <c r="H63" s="146">
        <v>1</v>
      </c>
      <c r="I63" s="23">
        <v>325</v>
      </c>
      <c r="J63"/>
    </row>
    <row r="64" spans="1:10" x14ac:dyDescent="0.25">
      <c r="A64" s="7">
        <v>313</v>
      </c>
      <c r="B64" s="7" t="s">
        <v>123</v>
      </c>
      <c r="C64" s="7" t="s">
        <v>124</v>
      </c>
      <c r="D64" s="64" t="s">
        <v>19</v>
      </c>
      <c r="E64" s="64" t="s">
        <v>161</v>
      </c>
      <c r="F64" s="22">
        <v>318</v>
      </c>
      <c r="G64" s="22">
        <v>318</v>
      </c>
      <c r="H64" s="145">
        <v>1</v>
      </c>
      <c r="I64" s="22">
        <v>400</v>
      </c>
      <c r="J64"/>
    </row>
    <row r="65" spans="1:10" x14ac:dyDescent="0.25">
      <c r="A65" s="18">
        <v>315</v>
      </c>
      <c r="B65" s="18" t="s">
        <v>125</v>
      </c>
      <c r="C65" s="18" t="s">
        <v>126</v>
      </c>
      <c r="D65" s="65" t="s">
        <v>50</v>
      </c>
      <c r="E65" s="65" t="s">
        <v>158</v>
      </c>
      <c r="F65" s="23">
        <v>293</v>
      </c>
      <c r="G65" s="23">
        <v>293</v>
      </c>
      <c r="H65" s="146">
        <v>1</v>
      </c>
      <c r="I65" s="23">
        <v>325</v>
      </c>
      <c r="J65"/>
    </row>
    <row r="66" spans="1:10" x14ac:dyDescent="0.25">
      <c r="A66" s="7">
        <v>322</v>
      </c>
      <c r="B66" s="7" t="s">
        <v>127</v>
      </c>
      <c r="C66" s="7" t="s">
        <v>128</v>
      </c>
      <c r="D66" s="64" t="s">
        <v>11</v>
      </c>
      <c r="E66" s="64" t="s">
        <v>158</v>
      </c>
      <c r="F66" s="22">
        <v>275</v>
      </c>
      <c r="G66" s="22">
        <v>275</v>
      </c>
      <c r="H66" s="145">
        <v>1</v>
      </c>
      <c r="I66" s="22">
        <v>344</v>
      </c>
      <c r="J66"/>
    </row>
    <row r="67" spans="1:10" x14ac:dyDescent="0.25">
      <c r="A67" s="18">
        <v>319</v>
      </c>
      <c r="B67" s="18" t="s">
        <v>129</v>
      </c>
      <c r="C67" s="18" t="s">
        <v>130</v>
      </c>
      <c r="D67" s="65" t="s">
        <v>50</v>
      </c>
      <c r="E67" s="65" t="s">
        <v>158</v>
      </c>
      <c r="F67" s="23">
        <v>578</v>
      </c>
      <c r="G67" s="23">
        <v>578</v>
      </c>
      <c r="H67" s="146">
        <v>1</v>
      </c>
      <c r="I67" s="23">
        <v>586</v>
      </c>
      <c r="J67"/>
    </row>
    <row r="68" spans="1:10" x14ac:dyDescent="0.25">
      <c r="A68" s="7">
        <v>321</v>
      </c>
      <c r="B68" s="7" t="s">
        <v>131</v>
      </c>
      <c r="C68" s="7" t="s">
        <v>132</v>
      </c>
      <c r="D68" s="64" t="s">
        <v>45</v>
      </c>
      <c r="E68" s="64" t="s">
        <v>161</v>
      </c>
      <c r="F68" s="22">
        <v>418</v>
      </c>
      <c r="G68" s="22">
        <v>418</v>
      </c>
      <c r="H68" s="145">
        <v>1</v>
      </c>
      <c r="I68" s="22">
        <v>474</v>
      </c>
      <c r="J68"/>
    </row>
    <row r="69" spans="1:10" x14ac:dyDescent="0.25">
      <c r="A69" s="18">
        <v>324</v>
      </c>
      <c r="B69" s="18" t="s">
        <v>133</v>
      </c>
      <c r="C69" s="18" t="s">
        <v>134</v>
      </c>
      <c r="D69" s="65" t="s">
        <v>19</v>
      </c>
      <c r="E69" s="65" t="s">
        <v>159</v>
      </c>
      <c r="F69" s="23">
        <v>442</v>
      </c>
      <c r="G69" s="23">
        <v>327</v>
      </c>
      <c r="H69" s="146">
        <v>0.73981900452488691</v>
      </c>
      <c r="I69" s="23">
        <v>450</v>
      </c>
      <c r="J69"/>
    </row>
    <row r="70" spans="1:10" x14ac:dyDescent="0.25">
      <c r="A70" s="7">
        <v>325</v>
      </c>
      <c r="B70" s="7" t="s">
        <v>135</v>
      </c>
      <c r="C70" s="7" t="s">
        <v>136</v>
      </c>
      <c r="D70" s="64" t="s">
        <v>11</v>
      </c>
      <c r="E70" s="64" t="s">
        <v>158</v>
      </c>
      <c r="F70" s="22">
        <v>408</v>
      </c>
      <c r="G70" s="22">
        <v>408</v>
      </c>
      <c r="H70" s="145">
        <v>1</v>
      </c>
      <c r="I70" s="22">
        <v>474</v>
      </c>
      <c r="J70"/>
    </row>
    <row r="71" spans="1:10" x14ac:dyDescent="0.25">
      <c r="A71" s="18">
        <v>326</v>
      </c>
      <c r="B71" s="18" t="s">
        <v>137</v>
      </c>
      <c r="C71" s="18" t="s">
        <v>138</v>
      </c>
      <c r="D71" s="65" t="s">
        <v>47</v>
      </c>
      <c r="E71" s="65" t="s">
        <v>158</v>
      </c>
      <c r="F71" s="23">
        <v>272</v>
      </c>
      <c r="G71" s="23">
        <v>272</v>
      </c>
      <c r="H71" s="146">
        <v>1</v>
      </c>
      <c r="I71" s="23">
        <v>320</v>
      </c>
      <c r="J71"/>
    </row>
    <row r="72" spans="1:10" x14ac:dyDescent="0.25">
      <c r="A72" s="7">
        <v>327</v>
      </c>
      <c r="B72" s="7" t="s">
        <v>139</v>
      </c>
      <c r="C72" s="7" t="s">
        <v>140</v>
      </c>
      <c r="D72" s="64" t="s">
        <v>19</v>
      </c>
      <c r="E72" s="64" t="s">
        <v>159</v>
      </c>
      <c r="F72" s="22">
        <v>526</v>
      </c>
      <c r="G72" s="22">
        <v>399</v>
      </c>
      <c r="H72" s="145">
        <v>0.7585551330798479</v>
      </c>
      <c r="I72" s="22">
        <v>542</v>
      </c>
      <c r="J72"/>
    </row>
    <row r="73" spans="1:10" x14ac:dyDescent="0.25">
      <c r="A73" s="18">
        <v>328</v>
      </c>
      <c r="B73" s="18" t="s">
        <v>141</v>
      </c>
      <c r="C73" s="18" t="s">
        <v>142</v>
      </c>
      <c r="D73" s="65" t="s">
        <v>16</v>
      </c>
      <c r="E73" s="65" t="s">
        <v>158</v>
      </c>
      <c r="F73" s="23">
        <v>498</v>
      </c>
      <c r="G73" s="23">
        <v>498</v>
      </c>
      <c r="H73" s="146">
        <v>1</v>
      </c>
      <c r="I73" s="23">
        <v>500</v>
      </c>
      <c r="J73"/>
    </row>
    <row r="74" spans="1:10" x14ac:dyDescent="0.25">
      <c r="A74" s="7">
        <v>329</v>
      </c>
      <c r="B74" s="7" t="s">
        <v>143</v>
      </c>
      <c r="C74" s="7" t="s">
        <v>144</v>
      </c>
      <c r="D74" s="64" t="s">
        <v>50</v>
      </c>
      <c r="E74" s="64" t="s">
        <v>158</v>
      </c>
      <c r="F74" s="22">
        <v>392</v>
      </c>
      <c r="G74" s="22">
        <v>392</v>
      </c>
      <c r="H74" s="145">
        <v>1</v>
      </c>
      <c r="I74" s="22">
        <v>530</v>
      </c>
      <c r="J74"/>
    </row>
    <row r="75" spans="1:10" x14ac:dyDescent="0.25">
      <c r="A75" s="18">
        <v>330</v>
      </c>
      <c r="B75" s="18" t="s">
        <v>145</v>
      </c>
      <c r="C75" s="18" t="s">
        <v>146</v>
      </c>
      <c r="D75" s="65" t="s">
        <v>13</v>
      </c>
      <c r="E75" s="65" t="s">
        <v>158</v>
      </c>
      <c r="F75" s="23">
        <v>522</v>
      </c>
      <c r="G75" s="23">
        <v>522</v>
      </c>
      <c r="H75" s="146">
        <v>1</v>
      </c>
      <c r="I75" s="23">
        <v>564</v>
      </c>
      <c r="J75"/>
    </row>
    <row r="76" spans="1:10" x14ac:dyDescent="0.25">
      <c r="A76" s="7">
        <v>332</v>
      </c>
      <c r="B76" s="7" t="s">
        <v>446</v>
      </c>
      <c r="C76" s="7" t="s">
        <v>147</v>
      </c>
      <c r="D76" s="64" t="s">
        <v>13</v>
      </c>
      <c r="E76" s="64" t="s">
        <v>159</v>
      </c>
      <c r="F76" s="22">
        <v>465</v>
      </c>
      <c r="G76" s="22">
        <v>350</v>
      </c>
      <c r="H76" s="145">
        <v>0.75268817204301075</v>
      </c>
      <c r="I76" s="22">
        <v>700</v>
      </c>
      <c r="J76"/>
    </row>
    <row r="77" spans="1:10" x14ac:dyDescent="0.25">
      <c r="A77" s="18">
        <v>333</v>
      </c>
      <c r="B77" s="18" t="s">
        <v>452</v>
      </c>
      <c r="C77" s="18" t="s">
        <v>149</v>
      </c>
      <c r="D77" s="65" t="s">
        <v>13</v>
      </c>
      <c r="E77" s="65" t="s">
        <v>165</v>
      </c>
      <c r="F77" s="23">
        <v>500</v>
      </c>
      <c r="G77" s="23">
        <v>500</v>
      </c>
      <c r="H77" s="146">
        <v>1</v>
      </c>
      <c r="I77" s="23">
        <v>587</v>
      </c>
      <c r="J77"/>
    </row>
    <row r="78" spans="1:10" x14ac:dyDescent="0.25">
      <c r="A78" s="7">
        <v>336</v>
      </c>
      <c r="B78" s="7" t="s">
        <v>150</v>
      </c>
      <c r="C78" s="7" t="s">
        <v>151</v>
      </c>
      <c r="D78" s="64" t="s">
        <v>19</v>
      </c>
      <c r="E78" s="64" t="s">
        <v>159</v>
      </c>
      <c r="F78" s="22">
        <v>267</v>
      </c>
      <c r="G78" s="22">
        <v>203</v>
      </c>
      <c r="H78" s="145">
        <v>0.76029962546816476</v>
      </c>
      <c r="I78" s="22">
        <v>278</v>
      </c>
      <c r="J78"/>
    </row>
    <row r="79" spans="1:10" x14ac:dyDescent="0.25">
      <c r="A79" s="18">
        <v>335</v>
      </c>
      <c r="B79" s="18" t="s">
        <v>152</v>
      </c>
      <c r="C79" s="18" t="s">
        <v>153</v>
      </c>
      <c r="D79" s="65" t="s">
        <v>27</v>
      </c>
      <c r="E79" s="65" t="s">
        <v>159</v>
      </c>
      <c r="F79" s="23">
        <v>463</v>
      </c>
      <c r="G79" s="23">
        <v>340</v>
      </c>
      <c r="H79" s="146">
        <v>0.73434125269978401</v>
      </c>
      <c r="I79" s="23">
        <v>500</v>
      </c>
      <c r="J79"/>
    </row>
    <row r="80" spans="1:10" x14ac:dyDescent="0.25">
      <c r="A80" s="7">
        <v>338</v>
      </c>
      <c r="B80" s="7" t="s">
        <v>154</v>
      </c>
      <c r="C80" s="7" t="s">
        <v>155</v>
      </c>
      <c r="D80" s="64" t="s">
        <v>19</v>
      </c>
      <c r="E80" s="64" t="s">
        <v>159</v>
      </c>
      <c r="F80" s="22">
        <v>350</v>
      </c>
      <c r="G80" s="22">
        <v>258</v>
      </c>
      <c r="H80" s="145">
        <v>0.7371428571428571</v>
      </c>
      <c r="I80" s="22">
        <v>520</v>
      </c>
      <c r="J80"/>
    </row>
    <row r="81" spans="1:10" x14ac:dyDescent="0.25">
      <c r="A81" s="16"/>
      <c r="B81" s="39" t="s">
        <v>156</v>
      </c>
      <c r="C81" s="16"/>
      <c r="D81" s="16"/>
      <c r="E81" s="16"/>
      <c r="F81" s="21">
        <f>+SUM(F4:F80)</f>
        <v>29459</v>
      </c>
      <c r="G81" s="21">
        <f>+SUM(G4:G80)</f>
        <v>27702</v>
      </c>
      <c r="H81" s="40">
        <f>G81/F81</f>
        <v>0.94035778539665293</v>
      </c>
      <c r="I81" s="21">
        <f>+SUM(I4:I80)</f>
        <v>34678</v>
      </c>
      <c r="J81"/>
    </row>
    <row r="82" spans="1:10" s="2" customFormat="1" ht="15.75" customHeight="1" x14ac:dyDescent="0.25">
      <c r="A82" s="4"/>
      <c r="B82" s="156" t="s">
        <v>476</v>
      </c>
      <c r="C82" s="156"/>
      <c r="D82" s="156"/>
      <c r="E82" s="156"/>
      <c r="F82" s="156"/>
      <c r="G82" s="156"/>
      <c r="H82" s="156"/>
      <c r="I82" s="156"/>
      <c r="J82" s="144"/>
    </row>
    <row r="83" spans="1:10" x14ac:dyDescent="0.25">
      <c r="B83" s="153" t="s">
        <v>301</v>
      </c>
      <c r="C83" s="153"/>
      <c r="D83" s="153"/>
      <c r="E83" s="153"/>
      <c r="F83" s="153"/>
      <c r="G83" s="153"/>
      <c r="H83" s="153"/>
      <c r="I83" s="153"/>
      <c r="J83" s="143"/>
    </row>
    <row r="84" spans="1:10" ht="16.5" customHeight="1" x14ac:dyDescent="0.25">
      <c r="B84" s="185" t="s">
        <v>468</v>
      </c>
      <c r="C84" s="185"/>
      <c r="D84" s="185"/>
      <c r="E84" s="185"/>
      <c r="F84" s="185"/>
      <c r="G84" s="185"/>
      <c r="H84" s="185"/>
      <c r="I84" s="185"/>
      <c r="J84" s="38"/>
    </row>
    <row r="85" spans="1:10" ht="33" customHeight="1" x14ac:dyDescent="0.25">
      <c r="B85" s="189" t="s">
        <v>491</v>
      </c>
      <c r="C85" s="189"/>
      <c r="D85" s="189"/>
      <c r="E85" s="189"/>
      <c r="F85" s="189"/>
      <c r="G85" s="189"/>
      <c r="H85" s="189"/>
      <c r="I85" s="189"/>
      <c r="J85" s="142"/>
    </row>
    <row r="86" spans="1:10" x14ac:dyDescent="0.25">
      <c r="B86" s="153"/>
      <c r="C86" s="153"/>
      <c r="D86" s="153"/>
      <c r="E86" s="153"/>
      <c r="F86" s="153"/>
      <c r="G86" s="153"/>
      <c r="H86" s="153"/>
      <c r="I86" s="153"/>
      <c r="J86" s="153"/>
    </row>
  </sheetData>
  <mergeCells count="7">
    <mergeCell ref="B86:J86"/>
    <mergeCell ref="A1:I1"/>
    <mergeCell ref="A2:I2"/>
    <mergeCell ref="B85:I85"/>
    <mergeCell ref="B84:I84"/>
    <mergeCell ref="B83:I83"/>
    <mergeCell ref="B82:I82"/>
  </mergeCells>
  <pageMargins left="0.7" right="0.7" top="0.75" bottom="0.75" header="0.3" footer="0.3"/>
  <pageSetup scale="66" fitToHeight="0" orientation="landscape" r:id="rId1"/>
  <rowBreaks count="1" manualBreakCount="1">
    <brk id="41"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90"/>
  <sheetViews>
    <sheetView zoomScale="85" zoomScaleNormal="85" zoomScaleSheetLayoutView="100" workbookViewId="0">
      <pane ySplit="3" topLeftCell="A4" activePane="bottomLeft" state="frozen"/>
      <selection pane="bottomLeft" activeCell="A17" sqref="A17:XFD17"/>
    </sheetView>
  </sheetViews>
  <sheetFormatPr defaultRowHeight="15" x14ac:dyDescent="0.25"/>
  <cols>
    <col min="1" max="1" width="9.7109375" style="2" customWidth="1"/>
    <col min="2" max="2" width="54.140625" style="2" customWidth="1"/>
    <col min="3" max="3" width="35.140625" style="2" customWidth="1"/>
    <col min="4" max="4" width="9.7109375" style="67" customWidth="1"/>
    <col min="5" max="5" width="18.5703125" style="2" customWidth="1"/>
    <col min="6" max="6" width="19.7109375" style="5" customWidth="1"/>
    <col min="7" max="7" width="18.5703125" style="6" customWidth="1"/>
    <col min="8" max="8" width="18.5703125" style="2" customWidth="1"/>
    <col min="9" max="9" width="18.5703125" style="6" customWidth="1"/>
    <col min="11" max="11" width="9.140625" customWidth="1"/>
  </cols>
  <sheetData>
    <row r="1" spans="1:9" ht="18.75" customHeight="1" x14ac:dyDescent="0.25">
      <c r="A1" s="193" t="s">
        <v>350</v>
      </c>
      <c r="B1" s="193"/>
      <c r="C1" s="193"/>
      <c r="D1" s="193"/>
      <c r="E1" s="193"/>
      <c r="F1" s="193"/>
      <c r="G1" s="193"/>
      <c r="H1" s="193"/>
      <c r="I1" s="193"/>
    </row>
    <row r="2" spans="1:9" ht="30.75" customHeight="1" x14ac:dyDescent="0.25">
      <c r="A2" s="192" t="s">
        <v>478</v>
      </c>
      <c r="B2" s="192"/>
      <c r="C2" s="192"/>
      <c r="D2" s="192"/>
      <c r="E2" s="192"/>
      <c r="F2" s="192"/>
      <c r="G2" s="192"/>
      <c r="H2" s="192"/>
      <c r="I2" s="192"/>
    </row>
    <row r="3" spans="1:9" s="1" customFormat="1" ht="32.25" customHeight="1" x14ac:dyDescent="0.25">
      <c r="A3" s="16" t="s">
        <v>1</v>
      </c>
      <c r="B3" s="16" t="s">
        <v>2</v>
      </c>
      <c r="C3" s="16" t="s">
        <v>275</v>
      </c>
      <c r="D3" s="16" t="s">
        <v>3</v>
      </c>
      <c r="E3" s="16" t="s">
        <v>4</v>
      </c>
      <c r="F3" s="149" t="s">
        <v>5</v>
      </c>
      <c r="G3" s="149" t="s">
        <v>6</v>
      </c>
      <c r="H3" s="149" t="s">
        <v>342</v>
      </c>
      <c r="I3" s="149" t="s">
        <v>7</v>
      </c>
    </row>
    <row r="4" spans="1:9" x14ac:dyDescent="0.25">
      <c r="A4" s="7">
        <v>202</v>
      </c>
      <c r="B4" s="7" t="s">
        <v>9</v>
      </c>
      <c r="C4" s="7" t="s">
        <v>10</v>
      </c>
      <c r="D4" s="64" t="s">
        <v>11</v>
      </c>
      <c r="E4" s="22">
        <v>262</v>
      </c>
      <c r="F4" s="145">
        <v>0.24521072796934865</v>
      </c>
      <c r="G4" s="145">
        <v>0.48854961832061067</v>
      </c>
      <c r="H4" s="22">
        <v>442</v>
      </c>
      <c r="I4" s="145">
        <v>0.59276018099547512</v>
      </c>
    </row>
    <row r="5" spans="1:9" x14ac:dyDescent="0.25">
      <c r="A5" s="18">
        <v>203</v>
      </c>
      <c r="B5" s="18" t="s">
        <v>449</v>
      </c>
      <c r="C5" s="18" t="s">
        <v>12</v>
      </c>
      <c r="D5" s="65" t="s">
        <v>13</v>
      </c>
      <c r="E5" s="23">
        <v>345</v>
      </c>
      <c r="F5" s="146">
        <v>0.36173001310615988</v>
      </c>
      <c r="G5" s="146">
        <v>0.8</v>
      </c>
      <c r="H5" s="23">
        <v>400</v>
      </c>
      <c r="I5" s="146">
        <v>0.86250000000000004</v>
      </c>
    </row>
    <row r="6" spans="1:9" x14ac:dyDescent="0.25">
      <c r="A6" s="7">
        <v>204</v>
      </c>
      <c r="B6" s="7" t="s">
        <v>14</v>
      </c>
      <c r="C6" s="7" t="s">
        <v>15</v>
      </c>
      <c r="D6" s="64" t="s">
        <v>16</v>
      </c>
      <c r="E6" s="22">
        <v>508</v>
      </c>
      <c r="F6" s="145">
        <v>0.51844660194174752</v>
      </c>
      <c r="G6" s="145">
        <v>0.52559055118110232</v>
      </c>
      <c r="H6" s="22">
        <v>563</v>
      </c>
      <c r="I6" s="145">
        <v>0.90230905861456479</v>
      </c>
    </row>
    <row r="7" spans="1:9" x14ac:dyDescent="0.25">
      <c r="A7" s="18">
        <v>205</v>
      </c>
      <c r="B7" s="18" t="s">
        <v>17</v>
      </c>
      <c r="C7" s="18" t="s">
        <v>18</v>
      </c>
      <c r="D7" s="65" t="s">
        <v>19</v>
      </c>
      <c r="E7" s="23">
        <v>602</v>
      </c>
      <c r="F7" s="146">
        <v>0.37887485648679681</v>
      </c>
      <c r="G7" s="146">
        <v>0.50830564784053156</v>
      </c>
      <c r="H7" s="23">
        <v>662</v>
      </c>
      <c r="I7" s="146">
        <v>0.90936555891238668</v>
      </c>
    </row>
    <row r="8" spans="1:9" x14ac:dyDescent="0.25">
      <c r="A8" s="7">
        <v>206</v>
      </c>
      <c r="B8" s="7" t="s">
        <v>20</v>
      </c>
      <c r="C8" s="7" t="s">
        <v>21</v>
      </c>
      <c r="D8" s="64" t="s">
        <v>11</v>
      </c>
      <c r="E8" s="22">
        <v>438</v>
      </c>
      <c r="F8" s="145">
        <v>0.33188720173535791</v>
      </c>
      <c r="G8" s="145">
        <v>0.34931506849315069</v>
      </c>
      <c r="H8" s="22">
        <v>430</v>
      </c>
      <c r="I8" s="145">
        <v>1.0186046511627906</v>
      </c>
    </row>
    <row r="9" spans="1:9" x14ac:dyDescent="0.25">
      <c r="A9" s="18">
        <v>212</v>
      </c>
      <c r="B9" s="18" t="s">
        <v>22</v>
      </c>
      <c r="C9" s="18" t="s">
        <v>23</v>
      </c>
      <c r="D9" s="65" t="s">
        <v>13</v>
      </c>
      <c r="E9" s="23">
        <v>368</v>
      </c>
      <c r="F9" s="146">
        <v>0.73962264150943391</v>
      </c>
      <c r="G9" s="146">
        <v>0.53260869565217395</v>
      </c>
      <c r="H9" s="23">
        <v>369</v>
      </c>
      <c r="I9" s="146">
        <v>0.99728997289972898</v>
      </c>
    </row>
    <row r="10" spans="1:9" x14ac:dyDescent="0.25">
      <c r="A10" s="7">
        <v>213</v>
      </c>
      <c r="B10" s="7" t="s">
        <v>24</v>
      </c>
      <c r="C10" s="7" t="s">
        <v>25</v>
      </c>
      <c r="D10" s="64" t="s">
        <v>19</v>
      </c>
      <c r="E10" s="22">
        <v>639</v>
      </c>
      <c r="F10" s="145">
        <v>0.28467153284671531</v>
      </c>
      <c r="G10" s="145">
        <v>0.80412371134020622</v>
      </c>
      <c r="H10" s="22">
        <v>716</v>
      </c>
      <c r="I10" s="145">
        <v>0.89245810055865926</v>
      </c>
    </row>
    <row r="11" spans="1:9" x14ac:dyDescent="0.25">
      <c r="A11" s="18">
        <v>346</v>
      </c>
      <c r="B11" s="18" t="s">
        <v>435</v>
      </c>
      <c r="C11" s="18" t="s">
        <v>26</v>
      </c>
      <c r="D11" s="65" t="s">
        <v>27</v>
      </c>
      <c r="E11" s="23">
        <v>225</v>
      </c>
      <c r="F11" s="146">
        <v>0.11315280464216634</v>
      </c>
      <c r="G11" s="146">
        <v>0.6</v>
      </c>
      <c r="H11" s="23">
        <v>480</v>
      </c>
      <c r="I11" s="146">
        <v>0.46875</v>
      </c>
    </row>
    <row r="12" spans="1:9" x14ac:dyDescent="0.25">
      <c r="A12" s="7">
        <v>404</v>
      </c>
      <c r="B12" s="7" t="s">
        <v>28</v>
      </c>
      <c r="C12" s="7" t="s">
        <v>29</v>
      </c>
      <c r="D12" s="64" t="s">
        <v>27</v>
      </c>
      <c r="E12" s="22">
        <v>353</v>
      </c>
      <c r="F12" s="145">
        <v>0.20733652312599682</v>
      </c>
      <c r="G12" s="145">
        <v>0.77108433734939763</v>
      </c>
      <c r="H12" s="22">
        <v>804</v>
      </c>
      <c r="I12" s="145">
        <v>0.43905472636815923</v>
      </c>
    </row>
    <row r="13" spans="1:9" x14ac:dyDescent="0.25">
      <c r="A13" s="18">
        <v>296</v>
      </c>
      <c r="B13" s="18" t="s">
        <v>447</v>
      </c>
      <c r="C13" s="18" t="s">
        <v>31</v>
      </c>
      <c r="D13" s="65" t="s">
        <v>16</v>
      </c>
      <c r="E13" s="23">
        <v>465</v>
      </c>
      <c r="F13" s="146">
        <v>0.27679500520291361</v>
      </c>
      <c r="G13" s="146">
        <v>0.57204301075268815</v>
      </c>
      <c r="H13" s="23">
        <v>609</v>
      </c>
      <c r="I13" s="146">
        <v>0.76354679802955661</v>
      </c>
    </row>
    <row r="14" spans="1:9" x14ac:dyDescent="0.25">
      <c r="A14" s="7">
        <v>220</v>
      </c>
      <c r="B14" s="7" t="s">
        <v>32</v>
      </c>
      <c r="C14" s="7" t="s">
        <v>33</v>
      </c>
      <c r="D14" s="64" t="s">
        <v>27</v>
      </c>
      <c r="E14" s="22">
        <v>297</v>
      </c>
      <c r="F14" s="145">
        <v>0.23290598290598291</v>
      </c>
      <c r="G14" s="145">
        <v>0.47107438016528924</v>
      </c>
      <c r="H14" s="22">
        <v>450</v>
      </c>
      <c r="I14" s="145">
        <v>0.66</v>
      </c>
    </row>
    <row r="15" spans="1:9" x14ac:dyDescent="0.25">
      <c r="A15" s="18">
        <v>221</v>
      </c>
      <c r="B15" s="18" t="s">
        <v>34</v>
      </c>
      <c r="C15" s="18" t="s">
        <v>35</v>
      </c>
      <c r="D15" s="65" t="s">
        <v>11</v>
      </c>
      <c r="E15" s="23">
        <v>360</v>
      </c>
      <c r="F15" s="146">
        <v>0.26059050064184852</v>
      </c>
      <c r="G15" s="146">
        <v>0.56388888888888888</v>
      </c>
      <c r="H15" s="23">
        <v>400</v>
      </c>
      <c r="I15" s="146">
        <v>0.9</v>
      </c>
    </row>
    <row r="16" spans="1:9" x14ac:dyDescent="0.25">
      <c r="A16" s="7">
        <v>247</v>
      </c>
      <c r="B16" s="7" t="s">
        <v>436</v>
      </c>
      <c r="C16" s="7" t="s">
        <v>36</v>
      </c>
      <c r="D16" s="64" t="s">
        <v>11</v>
      </c>
      <c r="E16" s="22">
        <v>291</v>
      </c>
      <c r="F16" s="145">
        <v>0.2295839753466872</v>
      </c>
      <c r="G16" s="145">
        <v>0.51202749140893467</v>
      </c>
      <c r="H16" s="22">
        <v>438</v>
      </c>
      <c r="I16" s="145">
        <v>0.66438356164383561</v>
      </c>
    </row>
    <row r="17" spans="1:10" s="2" customFormat="1" x14ac:dyDescent="0.25">
      <c r="A17" s="18">
        <v>360</v>
      </c>
      <c r="B17" s="18" t="s">
        <v>367</v>
      </c>
      <c r="C17" s="18" t="s">
        <v>37</v>
      </c>
      <c r="D17" s="65" t="s">
        <v>13</v>
      </c>
      <c r="E17" s="23">
        <v>310</v>
      </c>
      <c r="F17" s="146" t="s">
        <v>38</v>
      </c>
      <c r="G17" s="146" t="s">
        <v>38</v>
      </c>
      <c r="H17" s="23">
        <v>360</v>
      </c>
      <c r="I17" s="146">
        <v>0.86111111111111116</v>
      </c>
      <c r="J17"/>
    </row>
    <row r="18" spans="1:10" x14ac:dyDescent="0.25">
      <c r="A18" s="7">
        <v>224</v>
      </c>
      <c r="B18" s="7" t="s">
        <v>39</v>
      </c>
      <c r="C18" s="7" t="s">
        <v>40</v>
      </c>
      <c r="D18" s="64" t="s">
        <v>16</v>
      </c>
      <c r="E18" s="22">
        <v>308</v>
      </c>
      <c r="F18" s="145">
        <v>0.43037974683544306</v>
      </c>
      <c r="G18" s="145">
        <v>0.22077922077922077</v>
      </c>
      <c r="H18" s="22">
        <v>320</v>
      </c>
      <c r="I18" s="145">
        <v>0.96250000000000002</v>
      </c>
    </row>
    <row r="19" spans="1:10" s="2" customFormat="1" x14ac:dyDescent="0.25">
      <c r="A19" s="18">
        <v>231</v>
      </c>
      <c r="B19" s="18" t="s">
        <v>41</v>
      </c>
      <c r="C19" s="18" t="s">
        <v>42</v>
      </c>
      <c r="D19" s="65" t="s">
        <v>11</v>
      </c>
      <c r="E19" s="23">
        <v>201</v>
      </c>
      <c r="F19" s="146">
        <v>0.23639774859287055</v>
      </c>
      <c r="G19" s="146">
        <v>0.62686567164179108</v>
      </c>
      <c r="H19" s="23">
        <v>362</v>
      </c>
      <c r="I19" s="146">
        <v>0.55524861878453036</v>
      </c>
      <c r="J19"/>
    </row>
    <row r="20" spans="1:10" x14ac:dyDescent="0.25">
      <c r="A20" s="7">
        <v>232</v>
      </c>
      <c r="B20" s="7" t="s">
        <v>43</v>
      </c>
      <c r="C20" s="7" t="s">
        <v>44</v>
      </c>
      <c r="D20" s="64" t="s">
        <v>45</v>
      </c>
      <c r="E20" s="22">
        <v>475</v>
      </c>
      <c r="F20" s="145">
        <v>0.81153846153846154</v>
      </c>
      <c r="G20" s="145">
        <v>0.4442105263157895</v>
      </c>
      <c r="H20" s="22">
        <v>415</v>
      </c>
      <c r="I20" s="145">
        <v>1.1445783132530121</v>
      </c>
    </row>
    <row r="21" spans="1:10" x14ac:dyDescent="0.25">
      <c r="A21" s="18">
        <v>409</v>
      </c>
      <c r="B21" s="18" t="s">
        <v>437</v>
      </c>
      <c r="C21" s="18" t="s">
        <v>46</v>
      </c>
      <c r="D21" s="65" t="s">
        <v>47</v>
      </c>
      <c r="E21" s="23">
        <v>414</v>
      </c>
      <c r="F21" s="146">
        <v>0.6428571428571429</v>
      </c>
      <c r="G21" s="146">
        <v>0.30036630036630035</v>
      </c>
      <c r="H21" s="23">
        <v>437</v>
      </c>
      <c r="I21" s="146">
        <v>0.94736842105263153</v>
      </c>
    </row>
    <row r="22" spans="1:10" x14ac:dyDescent="0.25">
      <c r="A22" s="7">
        <v>238</v>
      </c>
      <c r="B22" s="7" t="s">
        <v>48</v>
      </c>
      <c r="C22" s="7" t="s">
        <v>49</v>
      </c>
      <c r="D22" s="64" t="s">
        <v>50</v>
      </c>
      <c r="E22" s="22">
        <v>284</v>
      </c>
      <c r="F22" s="145">
        <v>0.20380739081746921</v>
      </c>
      <c r="G22" s="145">
        <v>0.61971830985915488</v>
      </c>
      <c r="H22" s="22">
        <v>365</v>
      </c>
      <c r="I22" s="145">
        <v>0.77808219178082194</v>
      </c>
    </row>
    <row r="23" spans="1:10" x14ac:dyDescent="0.25">
      <c r="A23" s="18">
        <v>239</v>
      </c>
      <c r="B23" s="18" t="s">
        <v>51</v>
      </c>
      <c r="C23" s="18" t="s">
        <v>52</v>
      </c>
      <c r="D23" s="65" t="s">
        <v>47</v>
      </c>
      <c r="E23" s="23">
        <v>244</v>
      </c>
      <c r="F23" s="146">
        <v>0.22514619883040934</v>
      </c>
      <c r="G23" s="146">
        <v>0.46311475409836067</v>
      </c>
      <c r="H23" s="23">
        <v>356</v>
      </c>
      <c r="I23" s="146">
        <v>0.6853932584269663</v>
      </c>
    </row>
    <row r="24" spans="1:10" x14ac:dyDescent="0.25">
      <c r="A24" s="7">
        <v>227</v>
      </c>
      <c r="B24" s="7" t="s">
        <v>323</v>
      </c>
      <c r="C24" s="7" t="s">
        <v>53</v>
      </c>
      <c r="D24" s="64" t="s">
        <v>16</v>
      </c>
      <c r="E24" s="22">
        <v>400</v>
      </c>
      <c r="F24" s="145">
        <v>0.29453681710213775</v>
      </c>
      <c r="G24" s="145">
        <v>0.40250000000000002</v>
      </c>
      <c r="H24" s="22">
        <v>440</v>
      </c>
      <c r="I24" s="145">
        <v>0.90909090909090906</v>
      </c>
    </row>
    <row r="25" spans="1:10" x14ac:dyDescent="0.25">
      <c r="A25" s="18">
        <v>258</v>
      </c>
      <c r="B25" s="18" t="s">
        <v>54</v>
      </c>
      <c r="C25" s="18" t="s">
        <v>55</v>
      </c>
      <c r="D25" s="65" t="s">
        <v>45</v>
      </c>
      <c r="E25" s="23">
        <v>291</v>
      </c>
      <c r="F25" s="146">
        <v>0.56799999999999995</v>
      </c>
      <c r="G25" s="146">
        <v>0.24398625429553264</v>
      </c>
      <c r="H25" s="23">
        <v>330</v>
      </c>
      <c r="I25" s="146">
        <v>0.88181818181818183</v>
      </c>
    </row>
    <row r="26" spans="1:10" x14ac:dyDescent="0.25">
      <c r="A26" s="7">
        <v>249</v>
      </c>
      <c r="B26" s="7" t="s">
        <v>56</v>
      </c>
      <c r="C26" s="7" t="s">
        <v>57</v>
      </c>
      <c r="D26" s="64" t="s">
        <v>50</v>
      </c>
      <c r="E26" s="22">
        <v>503</v>
      </c>
      <c r="F26" s="145">
        <v>0.33222591362126247</v>
      </c>
      <c r="G26" s="145">
        <v>0.88071570576540759</v>
      </c>
      <c r="H26" s="22">
        <v>520</v>
      </c>
      <c r="I26" s="145">
        <v>0.96730769230769231</v>
      </c>
    </row>
    <row r="27" spans="1:10" x14ac:dyDescent="0.25">
      <c r="A27" s="18">
        <v>251</v>
      </c>
      <c r="B27" s="18" t="s">
        <v>58</v>
      </c>
      <c r="C27" s="18" t="s">
        <v>59</v>
      </c>
      <c r="D27" s="65" t="s">
        <v>11</v>
      </c>
      <c r="E27" s="23">
        <v>279</v>
      </c>
      <c r="F27" s="146">
        <v>0.27164179104477609</v>
      </c>
      <c r="G27" s="146">
        <v>0.67025089605734767</v>
      </c>
      <c r="H27" s="23">
        <v>398</v>
      </c>
      <c r="I27" s="146">
        <v>0.70100502512562812</v>
      </c>
    </row>
    <row r="28" spans="1:10" x14ac:dyDescent="0.25">
      <c r="A28" s="7">
        <v>252</v>
      </c>
      <c r="B28" s="7" t="s">
        <v>438</v>
      </c>
      <c r="C28" s="7" t="s">
        <v>60</v>
      </c>
      <c r="D28" s="64" t="s">
        <v>47</v>
      </c>
      <c r="E28" s="22">
        <v>305</v>
      </c>
      <c r="F28" s="145">
        <v>0.81944444444444442</v>
      </c>
      <c r="G28" s="145">
        <v>0.38688524590163936</v>
      </c>
      <c r="H28" s="22">
        <v>330</v>
      </c>
      <c r="I28" s="145">
        <v>0.9242424242424242</v>
      </c>
    </row>
    <row r="29" spans="1:10" x14ac:dyDescent="0.25">
      <c r="A29" s="18">
        <v>339</v>
      </c>
      <c r="B29" s="18" t="s">
        <v>440</v>
      </c>
      <c r="C29" s="18" t="s">
        <v>61</v>
      </c>
      <c r="D29" s="65" t="s">
        <v>13</v>
      </c>
      <c r="E29" s="23">
        <v>466</v>
      </c>
      <c r="F29" s="146">
        <v>0.35492957746478876</v>
      </c>
      <c r="G29" s="146">
        <v>0.26824034334763946</v>
      </c>
      <c r="H29" s="23">
        <v>480</v>
      </c>
      <c r="I29" s="146">
        <v>0.97083333333333333</v>
      </c>
    </row>
    <row r="30" spans="1:10" x14ac:dyDescent="0.25">
      <c r="A30" s="7">
        <v>254</v>
      </c>
      <c r="B30" s="7" t="s">
        <v>62</v>
      </c>
      <c r="C30" s="7" t="s">
        <v>63</v>
      </c>
      <c r="D30" s="64" t="s">
        <v>45</v>
      </c>
      <c r="E30" s="22">
        <v>693</v>
      </c>
      <c r="F30" s="145">
        <v>0.94177583697234357</v>
      </c>
      <c r="G30" s="145">
        <v>0.93362193362193358</v>
      </c>
      <c r="H30" s="22">
        <v>700</v>
      </c>
      <c r="I30" s="145">
        <v>0.99</v>
      </c>
    </row>
    <row r="31" spans="1:10" x14ac:dyDescent="0.25">
      <c r="A31" s="18">
        <v>257</v>
      </c>
      <c r="B31" s="18" t="s">
        <v>64</v>
      </c>
      <c r="C31" s="18" t="s">
        <v>65</v>
      </c>
      <c r="D31" s="65" t="s">
        <v>50</v>
      </c>
      <c r="E31" s="23">
        <v>309</v>
      </c>
      <c r="F31" s="146">
        <v>0.20754716981132076</v>
      </c>
      <c r="G31" s="146">
        <v>0.42718446601941745</v>
      </c>
      <c r="H31" s="23">
        <v>325</v>
      </c>
      <c r="I31" s="146">
        <v>0.95076923076923081</v>
      </c>
    </row>
    <row r="32" spans="1:10" x14ac:dyDescent="0.25">
      <c r="A32" s="7">
        <v>272</v>
      </c>
      <c r="B32" s="7" t="s">
        <v>66</v>
      </c>
      <c r="C32" s="7" t="s">
        <v>67</v>
      </c>
      <c r="D32" s="64" t="s">
        <v>45</v>
      </c>
      <c r="E32" s="22">
        <v>383</v>
      </c>
      <c r="F32" s="145">
        <v>0.88826815642458101</v>
      </c>
      <c r="G32" s="145">
        <v>0.83028720626631858</v>
      </c>
      <c r="H32" s="22">
        <v>408</v>
      </c>
      <c r="I32" s="145">
        <v>0.93872549019607843</v>
      </c>
    </row>
    <row r="33" spans="1:10" x14ac:dyDescent="0.25">
      <c r="A33" s="18">
        <v>259</v>
      </c>
      <c r="B33" s="18" t="s">
        <v>68</v>
      </c>
      <c r="C33" s="18" t="s">
        <v>69</v>
      </c>
      <c r="D33" s="65" t="s">
        <v>11</v>
      </c>
      <c r="E33" s="23">
        <v>348</v>
      </c>
      <c r="F33" s="146">
        <v>0.32496697490092469</v>
      </c>
      <c r="G33" s="146">
        <v>0.7068965517241379</v>
      </c>
      <c r="H33" s="23">
        <v>398</v>
      </c>
      <c r="I33" s="146">
        <v>0.87437185929648242</v>
      </c>
    </row>
    <row r="34" spans="1:10" x14ac:dyDescent="0.25">
      <c r="A34" s="7">
        <v>344</v>
      </c>
      <c r="B34" s="7" t="s">
        <v>441</v>
      </c>
      <c r="C34" s="7" t="s">
        <v>70</v>
      </c>
      <c r="D34" s="64" t="s">
        <v>50</v>
      </c>
      <c r="E34" s="22">
        <v>372</v>
      </c>
      <c r="F34" s="145">
        <v>0.24093816631130063</v>
      </c>
      <c r="G34" s="145">
        <v>0.5053763440860215</v>
      </c>
      <c r="H34" s="22">
        <v>444</v>
      </c>
      <c r="I34" s="145">
        <v>0.83783783783783783</v>
      </c>
    </row>
    <row r="35" spans="1:10" x14ac:dyDescent="0.25">
      <c r="A35" s="18">
        <v>261</v>
      </c>
      <c r="B35" s="18" t="s">
        <v>71</v>
      </c>
      <c r="C35" s="18" t="s">
        <v>72</v>
      </c>
      <c r="D35" s="65" t="s">
        <v>19</v>
      </c>
      <c r="E35" s="23">
        <v>697</v>
      </c>
      <c r="F35" s="146">
        <v>0.92068429237947125</v>
      </c>
      <c r="G35" s="146">
        <v>0.84935437589670015</v>
      </c>
      <c r="H35" s="23">
        <v>736</v>
      </c>
      <c r="I35" s="146">
        <v>0.94701086956521741</v>
      </c>
    </row>
    <row r="36" spans="1:10" x14ac:dyDescent="0.25">
      <c r="A36" s="7">
        <v>262</v>
      </c>
      <c r="B36" s="7" t="s">
        <v>73</v>
      </c>
      <c r="C36" s="7" t="s">
        <v>74</v>
      </c>
      <c r="D36" s="64" t="s">
        <v>27</v>
      </c>
      <c r="E36" s="22">
        <v>340</v>
      </c>
      <c r="F36" s="145">
        <v>0.14567360350492881</v>
      </c>
      <c r="G36" s="145">
        <v>0.60231660231660233</v>
      </c>
      <c r="H36" s="22">
        <v>500</v>
      </c>
      <c r="I36" s="145">
        <v>0.68</v>
      </c>
    </row>
    <row r="37" spans="1:10" x14ac:dyDescent="0.25">
      <c r="A37" s="18">
        <v>370</v>
      </c>
      <c r="B37" s="18" t="s">
        <v>75</v>
      </c>
      <c r="C37" s="18" t="s">
        <v>76</v>
      </c>
      <c r="D37" s="65" t="s">
        <v>27</v>
      </c>
      <c r="E37" s="23">
        <v>289</v>
      </c>
      <c r="F37" s="146">
        <v>0.2018716577540107</v>
      </c>
      <c r="G37" s="146">
        <v>0.62629757785467133</v>
      </c>
      <c r="H37" s="23">
        <v>530</v>
      </c>
      <c r="I37" s="146">
        <v>0.54528301886792452</v>
      </c>
    </row>
    <row r="38" spans="1:10" x14ac:dyDescent="0.25">
      <c r="A38" s="7">
        <v>264</v>
      </c>
      <c r="B38" s="7" t="s">
        <v>442</v>
      </c>
      <c r="C38" s="7" t="s">
        <v>77</v>
      </c>
      <c r="D38" s="64" t="s">
        <v>19</v>
      </c>
      <c r="E38" s="22">
        <v>349</v>
      </c>
      <c r="F38" s="145">
        <v>0.22404371584699453</v>
      </c>
      <c r="G38" s="145">
        <v>0.80252100840336138</v>
      </c>
      <c r="H38" s="22">
        <v>400</v>
      </c>
      <c r="I38" s="145">
        <v>0.87250000000000005</v>
      </c>
    </row>
    <row r="39" spans="1:10" x14ac:dyDescent="0.25">
      <c r="A39" s="18">
        <v>266</v>
      </c>
      <c r="B39" s="18" t="s">
        <v>78</v>
      </c>
      <c r="C39" s="18" t="s">
        <v>79</v>
      </c>
      <c r="D39" s="65" t="s">
        <v>50</v>
      </c>
      <c r="E39" s="23">
        <v>478</v>
      </c>
      <c r="F39" s="146">
        <v>0.40159574468085107</v>
      </c>
      <c r="G39" s="146">
        <v>0.40167364016736401</v>
      </c>
      <c r="H39" s="23">
        <v>480</v>
      </c>
      <c r="I39" s="146">
        <v>0.99583333333333335</v>
      </c>
    </row>
    <row r="40" spans="1:10" x14ac:dyDescent="0.25">
      <c r="A40" s="7">
        <v>271</v>
      </c>
      <c r="B40" s="7" t="s">
        <v>325</v>
      </c>
      <c r="C40" s="7" t="s">
        <v>80</v>
      </c>
      <c r="D40" s="64" t="s">
        <v>13</v>
      </c>
      <c r="E40" s="22">
        <v>340</v>
      </c>
      <c r="F40" s="145">
        <v>0.26666666666666666</v>
      </c>
      <c r="G40" s="145">
        <v>0.24705882352941178</v>
      </c>
      <c r="H40" s="22">
        <v>362</v>
      </c>
      <c r="I40" s="145">
        <v>0.93922651933701662</v>
      </c>
      <c r="J40" s="2"/>
    </row>
    <row r="41" spans="1:10" x14ac:dyDescent="0.25">
      <c r="A41" s="18">
        <v>308</v>
      </c>
      <c r="B41" s="18" t="s">
        <v>444</v>
      </c>
      <c r="C41" s="18" t="s">
        <v>81</v>
      </c>
      <c r="D41" s="65" t="s">
        <v>50</v>
      </c>
      <c r="E41" s="23">
        <v>244</v>
      </c>
      <c r="F41" s="146">
        <v>0.20539419087136929</v>
      </c>
      <c r="G41" s="146">
        <v>0.40573770491803279</v>
      </c>
      <c r="H41" s="23">
        <v>248</v>
      </c>
      <c r="I41" s="146">
        <v>0.9838709677419355</v>
      </c>
    </row>
    <row r="42" spans="1:10" s="2" customFormat="1" x14ac:dyDescent="0.25">
      <c r="A42" s="7">
        <v>273</v>
      </c>
      <c r="B42" s="7" t="s">
        <v>82</v>
      </c>
      <c r="C42" s="7" t="s">
        <v>83</v>
      </c>
      <c r="D42" s="64" t="s">
        <v>45</v>
      </c>
      <c r="E42" s="22">
        <v>302</v>
      </c>
      <c r="F42" s="145">
        <v>0.95488721804511278</v>
      </c>
      <c r="G42" s="145">
        <v>0.84105960264900659</v>
      </c>
      <c r="H42" s="22">
        <v>370</v>
      </c>
      <c r="I42" s="145">
        <v>0.81621621621621621</v>
      </c>
    </row>
    <row r="43" spans="1:10" x14ac:dyDescent="0.25">
      <c r="A43" s="18">
        <v>284</v>
      </c>
      <c r="B43" s="18" t="s">
        <v>84</v>
      </c>
      <c r="C43" s="18" t="s">
        <v>85</v>
      </c>
      <c r="D43" s="65" t="s">
        <v>16</v>
      </c>
      <c r="E43" s="23">
        <v>393</v>
      </c>
      <c r="F43" s="146">
        <v>0.33333333333333331</v>
      </c>
      <c r="G43" s="146">
        <v>0.26463104325699743</v>
      </c>
      <c r="H43" s="23">
        <v>470</v>
      </c>
      <c r="I43" s="146">
        <v>0.83617021276595749</v>
      </c>
    </row>
    <row r="44" spans="1:10" x14ac:dyDescent="0.25">
      <c r="A44" s="7">
        <v>274</v>
      </c>
      <c r="B44" s="7" t="s">
        <v>86</v>
      </c>
      <c r="C44" s="7" t="s">
        <v>87</v>
      </c>
      <c r="D44" s="64" t="s">
        <v>13</v>
      </c>
      <c r="E44" s="22">
        <v>366</v>
      </c>
      <c r="F44" s="145">
        <v>0.6</v>
      </c>
      <c r="G44" s="145">
        <v>0.59836065573770492</v>
      </c>
      <c r="H44" s="22">
        <v>388</v>
      </c>
      <c r="I44" s="145">
        <v>0.94329896907216493</v>
      </c>
    </row>
    <row r="45" spans="1:10" x14ac:dyDescent="0.25">
      <c r="A45" s="18">
        <v>280</v>
      </c>
      <c r="B45" s="18" t="s">
        <v>88</v>
      </c>
      <c r="C45" s="18" t="s">
        <v>89</v>
      </c>
      <c r="D45" s="65" t="s">
        <v>13</v>
      </c>
      <c r="E45" s="23">
        <v>398</v>
      </c>
      <c r="F45" s="146">
        <v>0.31101511879049676</v>
      </c>
      <c r="G45" s="146">
        <v>0.34170854271356782</v>
      </c>
      <c r="H45" s="23">
        <v>550</v>
      </c>
      <c r="I45" s="146">
        <v>0.72363636363636363</v>
      </c>
    </row>
    <row r="46" spans="1:10" x14ac:dyDescent="0.25">
      <c r="A46" s="7">
        <v>285</v>
      </c>
      <c r="B46" s="7" t="s">
        <v>90</v>
      </c>
      <c r="C46" s="7" t="s">
        <v>91</v>
      </c>
      <c r="D46" s="64" t="s">
        <v>50</v>
      </c>
      <c r="E46" s="22">
        <v>395</v>
      </c>
      <c r="F46" s="145">
        <v>0.27868852459016391</v>
      </c>
      <c r="G46" s="145">
        <v>0.77974683544303802</v>
      </c>
      <c r="H46" s="22">
        <v>480</v>
      </c>
      <c r="I46" s="145">
        <v>0.82291666666666663</v>
      </c>
    </row>
    <row r="47" spans="1:10" s="2" customFormat="1" x14ac:dyDescent="0.25">
      <c r="A47" s="18">
        <v>287</v>
      </c>
      <c r="B47" s="18" t="s">
        <v>92</v>
      </c>
      <c r="C47" s="18" t="s">
        <v>93</v>
      </c>
      <c r="D47" s="65" t="s">
        <v>45</v>
      </c>
      <c r="E47" s="23">
        <v>620</v>
      </c>
      <c r="F47" s="146">
        <v>0.89806678383128291</v>
      </c>
      <c r="G47" s="146">
        <v>0.8241935483870968</v>
      </c>
      <c r="H47" s="23">
        <v>774</v>
      </c>
      <c r="I47" s="146">
        <v>0.8010335917312662</v>
      </c>
      <c r="J47"/>
    </row>
    <row r="48" spans="1:10" x14ac:dyDescent="0.25">
      <c r="A48" s="7">
        <v>288</v>
      </c>
      <c r="B48" s="7" t="s">
        <v>94</v>
      </c>
      <c r="C48" s="7" t="s">
        <v>95</v>
      </c>
      <c r="D48" s="64" t="s">
        <v>11</v>
      </c>
      <c r="E48" s="22">
        <v>384</v>
      </c>
      <c r="F48" s="145">
        <v>0.29019607843137257</v>
      </c>
      <c r="G48" s="145">
        <v>0.578125</v>
      </c>
      <c r="H48" s="22">
        <v>400</v>
      </c>
      <c r="I48" s="145">
        <v>0.96</v>
      </c>
    </row>
    <row r="49" spans="1:10" s="2" customFormat="1" x14ac:dyDescent="0.25">
      <c r="A49" s="18">
        <v>290</v>
      </c>
      <c r="B49" s="18" t="s">
        <v>96</v>
      </c>
      <c r="C49" s="18" t="s">
        <v>97</v>
      </c>
      <c r="D49" s="65" t="s">
        <v>27</v>
      </c>
      <c r="E49" s="23">
        <v>289</v>
      </c>
      <c r="F49" s="146">
        <v>0.15226337448559671</v>
      </c>
      <c r="G49" s="146">
        <v>0.34403669724770641</v>
      </c>
      <c r="H49" s="23">
        <v>391</v>
      </c>
      <c r="I49" s="146">
        <v>0.73913043478260865</v>
      </c>
      <c r="J49"/>
    </row>
    <row r="50" spans="1:10" x14ac:dyDescent="0.25">
      <c r="A50" s="7">
        <v>291</v>
      </c>
      <c r="B50" s="7" t="s">
        <v>98</v>
      </c>
      <c r="C50" s="7" t="s">
        <v>99</v>
      </c>
      <c r="D50" s="64" t="s">
        <v>50</v>
      </c>
      <c r="E50" s="22">
        <v>384</v>
      </c>
      <c r="F50" s="145">
        <v>0.33712984054669703</v>
      </c>
      <c r="G50" s="145">
        <v>0.38541666666666669</v>
      </c>
      <c r="H50" s="22">
        <v>392</v>
      </c>
      <c r="I50" s="145">
        <v>0.97959183673469385</v>
      </c>
    </row>
    <row r="51" spans="1:10" x14ac:dyDescent="0.25">
      <c r="A51" s="18">
        <v>201</v>
      </c>
      <c r="B51" s="18" t="s">
        <v>450</v>
      </c>
      <c r="C51" s="18" t="s">
        <v>100</v>
      </c>
      <c r="D51" s="65" t="s">
        <v>16</v>
      </c>
      <c r="E51" s="23">
        <v>314</v>
      </c>
      <c r="F51" s="146" t="s">
        <v>38</v>
      </c>
      <c r="G51" s="146" t="s">
        <v>38</v>
      </c>
      <c r="H51" s="23">
        <v>324</v>
      </c>
      <c r="I51" s="146">
        <v>0.96913580246913578</v>
      </c>
    </row>
    <row r="52" spans="1:10" x14ac:dyDescent="0.25">
      <c r="A52" s="7">
        <v>292</v>
      </c>
      <c r="B52" s="7" t="s">
        <v>448</v>
      </c>
      <c r="C52" s="7" t="s">
        <v>101</v>
      </c>
      <c r="D52" s="64" t="s">
        <v>45</v>
      </c>
      <c r="E52" s="22">
        <v>336</v>
      </c>
      <c r="F52" s="145">
        <v>0.76308539944903586</v>
      </c>
      <c r="G52" s="145">
        <v>0.41384615384615386</v>
      </c>
      <c r="H52" s="22">
        <v>350</v>
      </c>
      <c r="I52" s="145">
        <v>0.96</v>
      </c>
    </row>
    <row r="53" spans="1:10" x14ac:dyDescent="0.25">
      <c r="A53" s="18">
        <v>294</v>
      </c>
      <c r="B53" s="18" t="s">
        <v>102</v>
      </c>
      <c r="C53" s="18" t="s">
        <v>103</v>
      </c>
      <c r="D53" s="65" t="s">
        <v>50</v>
      </c>
      <c r="E53" s="23">
        <v>380</v>
      </c>
      <c r="F53" s="146">
        <v>0.2658662092624357</v>
      </c>
      <c r="G53" s="146">
        <v>0.69473684210526321</v>
      </c>
      <c r="H53" s="23">
        <v>382</v>
      </c>
      <c r="I53" s="146">
        <v>0.99476439790575921</v>
      </c>
    </row>
    <row r="54" spans="1:10" x14ac:dyDescent="0.25">
      <c r="A54" s="7">
        <v>295</v>
      </c>
      <c r="B54" s="7" t="s">
        <v>104</v>
      </c>
      <c r="C54" s="7" t="s">
        <v>105</v>
      </c>
      <c r="D54" s="64" t="s">
        <v>13</v>
      </c>
      <c r="E54" s="22">
        <v>277</v>
      </c>
      <c r="F54" s="145">
        <v>0.19395465994962216</v>
      </c>
      <c r="G54" s="145">
        <v>0.27797833935018051</v>
      </c>
      <c r="H54" s="22">
        <v>348</v>
      </c>
      <c r="I54" s="145">
        <v>0.79597701149425293</v>
      </c>
    </row>
    <row r="55" spans="1:10" x14ac:dyDescent="0.25">
      <c r="A55" s="18">
        <v>301</v>
      </c>
      <c r="B55" s="18" t="s">
        <v>451</v>
      </c>
      <c r="C55" s="18" t="s">
        <v>107</v>
      </c>
      <c r="D55" s="65" t="s">
        <v>13</v>
      </c>
      <c r="E55" s="23">
        <v>227</v>
      </c>
      <c r="F55" s="146">
        <v>0.50444049733570162</v>
      </c>
      <c r="G55" s="146">
        <v>0.39064649243466298</v>
      </c>
      <c r="H55" s="23">
        <v>228</v>
      </c>
      <c r="I55" s="146">
        <v>0.99561403508771928</v>
      </c>
      <c r="J55" s="3"/>
    </row>
    <row r="56" spans="1:10" x14ac:dyDescent="0.25">
      <c r="A56" s="7">
        <v>299</v>
      </c>
      <c r="B56" s="7" t="s">
        <v>108</v>
      </c>
      <c r="C56" s="7" t="s">
        <v>109</v>
      </c>
      <c r="D56" s="64" t="s">
        <v>11</v>
      </c>
      <c r="E56" s="22">
        <v>428</v>
      </c>
      <c r="F56" s="145">
        <v>0.2839506172839506</v>
      </c>
      <c r="G56" s="145">
        <v>0.70560747663551404</v>
      </c>
      <c r="H56" s="22">
        <v>448</v>
      </c>
      <c r="I56" s="145">
        <v>0.9553571428571429</v>
      </c>
    </row>
    <row r="57" spans="1:10" x14ac:dyDescent="0.25">
      <c r="A57" s="18">
        <v>300</v>
      </c>
      <c r="B57" s="18" t="s">
        <v>110</v>
      </c>
      <c r="C57" s="18" t="s">
        <v>111</v>
      </c>
      <c r="D57" s="65" t="s">
        <v>19</v>
      </c>
      <c r="E57" s="23">
        <v>446</v>
      </c>
      <c r="F57" s="146">
        <v>0.26778783958602848</v>
      </c>
      <c r="G57" s="146">
        <v>0.56726457399103136</v>
      </c>
      <c r="H57" s="23">
        <v>436</v>
      </c>
      <c r="I57" s="146">
        <v>1.0229357798165137</v>
      </c>
    </row>
    <row r="58" spans="1:10" x14ac:dyDescent="0.25">
      <c r="A58" s="7">
        <v>316</v>
      </c>
      <c r="B58" s="7" t="s">
        <v>112</v>
      </c>
      <c r="C58" s="7" t="s">
        <v>113</v>
      </c>
      <c r="D58" s="64" t="s">
        <v>11</v>
      </c>
      <c r="E58" s="22">
        <v>360</v>
      </c>
      <c r="F58" s="145">
        <v>0.31752577319587627</v>
      </c>
      <c r="G58" s="145">
        <v>0.42777777777777776</v>
      </c>
      <c r="H58" s="22">
        <v>450</v>
      </c>
      <c r="I58" s="145">
        <v>0.8</v>
      </c>
    </row>
    <row r="59" spans="1:10" x14ac:dyDescent="0.25">
      <c r="A59" s="18">
        <v>302</v>
      </c>
      <c r="B59" s="18" t="s">
        <v>114</v>
      </c>
      <c r="C59" s="18" t="s">
        <v>115</v>
      </c>
      <c r="D59" s="65" t="s">
        <v>19</v>
      </c>
      <c r="E59" s="23">
        <v>581</v>
      </c>
      <c r="F59" s="146">
        <v>0.32810271041369471</v>
      </c>
      <c r="G59" s="146">
        <v>0.5487528344671202</v>
      </c>
      <c r="H59" s="23">
        <v>615</v>
      </c>
      <c r="I59" s="146">
        <v>0.94471544715447153</v>
      </c>
    </row>
    <row r="60" spans="1:10" x14ac:dyDescent="0.25">
      <c r="A60" s="7">
        <v>305</v>
      </c>
      <c r="B60" s="7" t="s">
        <v>116</v>
      </c>
      <c r="C60" s="7" t="s">
        <v>117</v>
      </c>
      <c r="D60" s="64" t="s">
        <v>47</v>
      </c>
      <c r="E60" s="22">
        <v>166</v>
      </c>
      <c r="F60" s="145">
        <v>0.68939393939393945</v>
      </c>
      <c r="G60" s="145">
        <v>0.51204819277108438</v>
      </c>
      <c r="H60" s="22">
        <v>176</v>
      </c>
      <c r="I60" s="145">
        <v>0.94318181818181823</v>
      </c>
    </row>
    <row r="61" spans="1:10" x14ac:dyDescent="0.25">
      <c r="A61" s="18">
        <v>307</v>
      </c>
      <c r="B61" s="18" t="s">
        <v>118</v>
      </c>
      <c r="C61" s="18" t="s">
        <v>119</v>
      </c>
      <c r="D61" s="65" t="s">
        <v>50</v>
      </c>
      <c r="E61" s="23">
        <v>408</v>
      </c>
      <c r="F61" s="146">
        <v>0.27799227799227799</v>
      </c>
      <c r="G61" s="146">
        <v>0.75735294117647056</v>
      </c>
      <c r="H61" s="23">
        <v>430</v>
      </c>
      <c r="I61" s="146">
        <v>0.94883720930232562</v>
      </c>
    </row>
    <row r="62" spans="1:10" x14ac:dyDescent="0.25">
      <c r="A62" s="7">
        <v>175</v>
      </c>
      <c r="B62" s="7" t="s">
        <v>412</v>
      </c>
      <c r="C62" s="7" t="s">
        <v>120</v>
      </c>
      <c r="D62" s="64" t="s">
        <v>13</v>
      </c>
      <c r="E62" s="22">
        <v>248</v>
      </c>
      <c r="F62" s="145" t="s">
        <v>38</v>
      </c>
      <c r="G62" s="145" t="s">
        <v>38</v>
      </c>
      <c r="H62" s="22">
        <v>450</v>
      </c>
      <c r="I62" s="145">
        <v>0.55111111111111111</v>
      </c>
    </row>
    <row r="63" spans="1:10" x14ac:dyDescent="0.25">
      <c r="A63" s="18">
        <v>309</v>
      </c>
      <c r="B63" s="18" t="s">
        <v>121</v>
      </c>
      <c r="C63" s="18" t="s">
        <v>122</v>
      </c>
      <c r="D63" s="65" t="s">
        <v>13</v>
      </c>
      <c r="E63" s="23">
        <v>295</v>
      </c>
      <c r="F63" s="146">
        <v>0.30653266331658291</v>
      </c>
      <c r="G63" s="146">
        <v>0.2711864406779661</v>
      </c>
      <c r="H63" s="23">
        <v>325</v>
      </c>
      <c r="I63" s="146">
        <v>0.90769230769230769</v>
      </c>
      <c r="J63" s="2"/>
    </row>
    <row r="64" spans="1:10" x14ac:dyDescent="0.25">
      <c r="A64" s="7">
        <v>313</v>
      </c>
      <c r="B64" s="7" t="s">
        <v>123</v>
      </c>
      <c r="C64" s="7" t="s">
        <v>124</v>
      </c>
      <c r="D64" s="64" t="s">
        <v>19</v>
      </c>
      <c r="E64" s="22">
        <v>318</v>
      </c>
      <c r="F64" s="145">
        <v>0.44583333333333336</v>
      </c>
      <c r="G64" s="145">
        <v>0.33647798742138363</v>
      </c>
      <c r="H64" s="22">
        <v>400</v>
      </c>
      <c r="I64" s="145">
        <v>0.79500000000000004</v>
      </c>
    </row>
    <row r="65" spans="1:10" x14ac:dyDescent="0.25">
      <c r="A65" s="18">
        <v>315</v>
      </c>
      <c r="B65" s="18" t="s">
        <v>125</v>
      </c>
      <c r="C65" s="18" t="s">
        <v>126</v>
      </c>
      <c r="D65" s="65" t="s">
        <v>50</v>
      </c>
      <c r="E65" s="23">
        <v>293</v>
      </c>
      <c r="F65" s="146">
        <v>0.24368499257057949</v>
      </c>
      <c r="G65" s="146">
        <v>0.55972696245733788</v>
      </c>
      <c r="H65" s="23">
        <v>325</v>
      </c>
      <c r="I65" s="146">
        <v>0.90153846153846151</v>
      </c>
    </row>
    <row r="66" spans="1:10" x14ac:dyDescent="0.25">
      <c r="A66" s="7">
        <v>322</v>
      </c>
      <c r="B66" s="7" t="s">
        <v>127</v>
      </c>
      <c r="C66" s="7" t="s">
        <v>128</v>
      </c>
      <c r="D66" s="64" t="s">
        <v>11</v>
      </c>
      <c r="E66" s="22">
        <v>275</v>
      </c>
      <c r="F66" s="145">
        <v>0.27250608272506083</v>
      </c>
      <c r="G66" s="145">
        <v>0.52727272727272723</v>
      </c>
      <c r="H66" s="22">
        <v>344</v>
      </c>
      <c r="I66" s="145">
        <v>0.79941860465116277</v>
      </c>
    </row>
    <row r="67" spans="1:10" x14ac:dyDescent="0.25">
      <c r="A67" s="18">
        <v>319</v>
      </c>
      <c r="B67" s="18" t="s">
        <v>129</v>
      </c>
      <c r="C67" s="18" t="s">
        <v>130</v>
      </c>
      <c r="D67" s="65" t="s">
        <v>50</v>
      </c>
      <c r="E67" s="23">
        <v>578</v>
      </c>
      <c r="F67" s="146">
        <v>0.32199546485260772</v>
      </c>
      <c r="G67" s="146">
        <v>0.73702422145328705</v>
      </c>
      <c r="H67" s="23">
        <v>586</v>
      </c>
      <c r="I67" s="146">
        <v>0.98634812286689422</v>
      </c>
    </row>
    <row r="68" spans="1:10" x14ac:dyDescent="0.25">
      <c r="A68" s="7">
        <v>321</v>
      </c>
      <c r="B68" s="7" t="s">
        <v>131</v>
      </c>
      <c r="C68" s="7" t="s">
        <v>132</v>
      </c>
      <c r="D68" s="64" t="s">
        <v>45</v>
      </c>
      <c r="E68" s="22">
        <v>418</v>
      </c>
      <c r="F68" s="145">
        <v>0.85820895522388063</v>
      </c>
      <c r="G68" s="145">
        <v>0.82535885167464118</v>
      </c>
      <c r="H68" s="22">
        <v>474</v>
      </c>
      <c r="I68" s="145">
        <v>0.88185654008438819</v>
      </c>
      <c r="J68" s="2"/>
    </row>
    <row r="69" spans="1:10" x14ac:dyDescent="0.25">
      <c r="A69" s="18">
        <v>324</v>
      </c>
      <c r="B69" s="18" t="s">
        <v>133</v>
      </c>
      <c r="C69" s="18" t="s">
        <v>134</v>
      </c>
      <c r="D69" s="65" t="s">
        <v>19</v>
      </c>
      <c r="E69" s="23">
        <v>442</v>
      </c>
      <c r="F69" s="146">
        <v>0.33823529411764708</v>
      </c>
      <c r="G69" s="146">
        <v>0.42201834862385323</v>
      </c>
      <c r="H69" s="23">
        <v>450</v>
      </c>
      <c r="I69" s="146">
        <v>0.98222222222222222</v>
      </c>
    </row>
    <row r="70" spans="1:10" x14ac:dyDescent="0.25">
      <c r="A70" s="7">
        <v>325</v>
      </c>
      <c r="B70" s="7" t="s">
        <v>135</v>
      </c>
      <c r="C70" s="7" t="s">
        <v>136</v>
      </c>
      <c r="D70" s="64" t="s">
        <v>11</v>
      </c>
      <c r="E70" s="22">
        <v>408</v>
      </c>
      <c r="F70" s="145">
        <v>0.37735849056603776</v>
      </c>
      <c r="G70" s="145">
        <v>0.68872549019607843</v>
      </c>
      <c r="H70" s="22">
        <v>474</v>
      </c>
      <c r="I70" s="145">
        <v>0.86075949367088611</v>
      </c>
    </row>
    <row r="71" spans="1:10" x14ac:dyDescent="0.25">
      <c r="A71" s="18">
        <v>326</v>
      </c>
      <c r="B71" s="18" t="s">
        <v>137</v>
      </c>
      <c r="C71" s="18" t="s">
        <v>138</v>
      </c>
      <c r="D71" s="65" t="s">
        <v>47</v>
      </c>
      <c r="E71" s="23">
        <v>272</v>
      </c>
      <c r="F71" s="146">
        <v>0.4462809917355372</v>
      </c>
      <c r="G71" s="146">
        <v>0.55882352941176472</v>
      </c>
      <c r="H71" s="23">
        <v>320</v>
      </c>
      <c r="I71" s="146">
        <v>0.85</v>
      </c>
    </row>
    <row r="72" spans="1:10" x14ac:dyDescent="0.25">
      <c r="A72" s="7">
        <v>327</v>
      </c>
      <c r="B72" s="7" t="s">
        <v>139</v>
      </c>
      <c r="C72" s="7" t="s">
        <v>140</v>
      </c>
      <c r="D72" s="64" t="s">
        <v>19</v>
      </c>
      <c r="E72" s="22">
        <v>526</v>
      </c>
      <c r="F72" s="145">
        <v>0.31931668856767409</v>
      </c>
      <c r="G72" s="145">
        <v>0.83458646616541354</v>
      </c>
      <c r="H72" s="22">
        <v>542</v>
      </c>
      <c r="I72" s="145">
        <v>0.97047970479704793</v>
      </c>
    </row>
    <row r="73" spans="1:10" x14ac:dyDescent="0.25">
      <c r="A73" s="18">
        <v>328</v>
      </c>
      <c r="B73" s="18" t="s">
        <v>141</v>
      </c>
      <c r="C73" s="18" t="s">
        <v>142</v>
      </c>
      <c r="D73" s="65" t="s">
        <v>16</v>
      </c>
      <c r="E73" s="23">
        <v>498</v>
      </c>
      <c r="F73" s="146">
        <v>0.32984293193717279</v>
      </c>
      <c r="G73" s="146">
        <v>0.63253012048192769</v>
      </c>
      <c r="H73" s="23">
        <v>500</v>
      </c>
      <c r="I73" s="146">
        <v>0.996</v>
      </c>
    </row>
    <row r="74" spans="1:10" x14ac:dyDescent="0.25">
      <c r="A74" s="7">
        <v>329</v>
      </c>
      <c r="B74" s="7" t="s">
        <v>143</v>
      </c>
      <c r="C74" s="7" t="s">
        <v>144</v>
      </c>
      <c r="D74" s="64" t="s">
        <v>50</v>
      </c>
      <c r="E74" s="22">
        <v>392</v>
      </c>
      <c r="F74" s="145">
        <v>0.27007299270072993</v>
      </c>
      <c r="G74" s="145">
        <v>0.58673469387755106</v>
      </c>
      <c r="H74" s="22">
        <v>530</v>
      </c>
      <c r="I74" s="145">
        <v>0.73962264150943391</v>
      </c>
    </row>
    <row r="75" spans="1:10" x14ac:dyDescent="0.25">
      <c r="A75" s="18">
        <v>330</v>
      </c>
      <c r="B75" s="18" t="s">
        <v>145</v>
      </c>
      <c r="C75" s="18" t="s">
        <v>146</v>
      </c>
      <c r="D75" s="65" t="s">
        <v>13</v>
      </c>
      <c r="E75" s="23">
        <v>522</v>
      </c>
      <c r="F75" s="146">
        <v>0.42156862745098039</v>
      </c>
      <c r="G75" s="146">
        <v>0.2471264367816092</v>
      </c>
      <c r="H75" s="23">
        <v>564</v>
      </c>
      <c r="I75" s="146">
        <v>0.92553191489361697</v>
      </c>
    </row>
    <row r="76" spans="1:10" x14ac:dyDescent="0.25">
      <c r="A76" s="7">
        <v>332</v>
      </c>
      <c r="B76" s="7" t="s">
        <v>446</v>
      </c>
      <c r="C76" s="7" t="s">
        <v>147</v>
      </c>
      <c r="D76" s="64" t="s">
        <v>13</v>
      </c>
      <c r="E76" s="22">
        <v>465</v>
      </c>
      <c r="F76" s="145">
        <v>0.35626102292768957</v>
      </c>
      <c r="G76" s="145">
        <v>0.62571428571428567</v>
      </c>
      <c r="H76" s="22">
        <v>700</v>
      </c>
      <c r="I76" s="145">
        <v>0.66428571428571426</v>
      </c>
      <c r="J76" s="2"/>
    </row>
    <row r="77" spans="1:10" x14ac:dyDescent="0.25">
      <c r="A77" s="18">
        <v>333</v>
      </c>
      <c r="B77" s="18" t="s">
        <v>452</v>
      </c>
      <c r="C77" s="18" t="s">
        <v>149</v>
      </c>
      <c r="D77" s="65" t="s">
        <v>13</v>
      </c>
      <c r="E77" s="23">
        <v>500</v>
      </c>
      <c r="F77" s="146">
        <v>0.50444049733570162</v>
      </c>
      <c r="G77" s="146">
        <v>0.39064649243466298</v>
      </c>
      <c r="H77" s="23">
        <v>587</v>
      </c>
      <c r="I77" s="146">
        <v>0.85178875638841567</v>
      </c>
      <c r="J77" s="3"/>
    </row>
    <row r="78" spans="1:10" x14ac:dyDescent="0.25">
      <c r="A78" s="7">
        <v>336</v>
      </c>
      <c r="B78" s="7" t="s">
        <v>150</v>
      </c>
      <c r="C78" s="7" t="s">
        <v>151</v>
      </c>
      <c r="D78" s="64" t="s">
        <v>19</v>
      </c>
      <c r="E78" s="22">
        <v>267</v>
      </c>
      <c r="F78" s="145">
        <v>0.21763085399449036</v>
      </c>
      <c r="G78" s="145">
        <v>0.3891625615763547</v>
      </c>
      <c r="H78" s="22">
        <v>278</v>
      </c>
      <c r="I78" s="145">
        <v>0.96043165467625902</v>
      </c>
    </row>
    <row r="79" spans="1:10" x14ac:dyDescent="0.25">
      <c r="A79" s="18">
        <v>335</v>
      </c>
      <c r="B79" s="18" t="s">
        <v>152</v>
      </c>
      <c r="C79" s="18" t="s">
        <v>153</v>
      </c>
      <c r="D79" s="65" t="s">
        <v>27</v>
      </c>
      <c r="E79" s="23">
        <v>463</v>
      </c>
      <c r="F79" s="146">
        <v>0.29095354523227385</v>
      </c>
      <c r="G79" s="146">
        <v>0.76470588235294112</v>
      </c>
      <c r="H79" s="23">
        <v>500</v>
      </c>
      <c r="I79" s="146">
        <v>0.92600000000000005</v>
      </c>
    </row>
    <row r="80" spans="1:10" x14ac:dyDescent="0.25">
      <c r="A80" s="7">
        <v>338</v>
      </c>
      <c r="B80" s="7" t="s">
        <v>154</v>
      </c>
      <c r="C80" s="7" t="s">
        <v>155</v>
      </c>
      <c r="D80" s="64" t="s">
        <v>19</v>
      </c>
      <c r="E80" s="22">
        <v>350</v>
      </c>
      <c r="F80" s="145">
        <v>0.23423423423423423</v>
      </c>
      <c r="G80" s="145">
        <v>0.77519379844961245</v>
      </c>
      <c r="H80" s="22">
        <v>520</v>
      </c>
      <c r="I80" s="145">
        <v>0.67307692307692302</v>
      </c>
    </row>
    <row r="81" spans="1:9" x14ac:dyDescent="0.25">
      <c r="A81" s="16"/>
      <c r="B81" s="39" t="s">
        <v>156</v>
      </c>
      <c r="C81" s="16"/>
      <c r="D81" s="16"/>
      <c r="E81" s="21">
        <f>+SUM(E4:E80)</f>
        <v>29459</v>
      </c>
      <c r="F81" s="149">
        <v>0.35104266260110079</v>
      </c>
      <c r="G81" s="149">
        <v>0.55416547175222253</v>
      </c>
      <c r="H81" s="21">
        <f>+SUM(H4:H80)</f>
        <v>34678</v>
      </c>
      <c r="I81" s="149">
        <f>E81/H81</f>
        <v>0.84950112463233174</v>
      </c>
    </row>
    <row r="82" spans="1:9" s="2" customFormat="1" ht="15.75" customHeight="1" x14ac:dyDescent="0.25">
      <c r="A82" s="4"/>
      <c r="B82" s="166" t="s">
        <v>474</v>
      </c>
      <c r="C82" s="166"/>
      <c r="D82" s="166"/>
      <c r="E82" s="166"/>
      <c r="F82" s="166"/>
      <c r="G82" s="166"/>
      <c r="H82" s="166"/>
      <c r="I82" s="166"/>
    </row>
    <row r="83" spans="1:9" x14ac:dyDescent="0.25">
      <c r="B83" s="153" t="s">
        <v>301</v>
      </c>
      <c r="C83" s="153"/>
      <c r="D83" s="153"/>
      <c r="E83" s="153"/>
      <c r="F83" s="153"/>
      <c r="G83" s="153"/>
      <c r="H83" s="153"/>
      <c r="I83" s="153"/>
    </row>
    <row r="84" spans="1:9" ht="27.75" customHeight="1" x14ac:dyDescent="0.25">
      <c r="B84" s="185" t="s">
        <v>468</v>
      </c>
      <c r="C84" s="185"/>
      <c r="D84" s="185"/>
      <c r="E84" s="185"/>
      <c r="F84" s="185"/>
      <c r="G84" s="185"/>
      <c r="H84" s="185"/>
      <c r="I84" s="185"/>
    </row>
    <row r="85" spans="1:9" ht="26.25" customHeight="1" x14ac:dyDescent="0.25">
      <c r="B85" s="185" t="s">
        <v>496</v>
      </c>
      <c r="C85" s="185"/>
      <c r="D85" s="185"/>
      <c r="E85" s="185"/>
      <c r="F85" s="185"/>
      <c r="G85" s="185"/>
      <c r="H85" s="185"/>
      <c r="I85" s="185"/>
    </row>
    <row r="86" spans="1:9" ht="29.25" customHeight="1" x14ac:dyDescent="0.25">
      <c r="B86" s="185" t="s">
        <v>494</v>
      </c>
      <c r="C86" s="185"/>
      <c r="D86" s="185"/>
      <c r="E86" s="185"/>
      <c r="F86" s="185"/>
      <c r="G86" s="185"/>
      <c r="H86" s="185"/>
      <c r="I86" s="185"/>
    </row>
    <row r="87" spans="1:9" ht="31.5" customHeight="1" x14ac:dyDescent="0.25">
      <c r="B87" s="189" t="s">
        <v>495</v>
      </c>
      <c r="C87" s="189"/>
      <c r="D87" s="189"/>
      <c r="E87" s="189"/>
      <c r="F87" s="189"/>
      <c r="G87" s="189"/>
      <c r="H87" s="189"/>
      <c r="I87" s="189"/>
    </row>
    <row r="88" spans="1:9" x14ac:dyDescent="0.25">
      <c r="B88" s="194" t="s">
        <v>493</v>
      </c>
      <c r="C88" s="194"/>
      <c r="D88" s="194"/>
      <c r="E88" s="194"/>
      <c r="F88" s="194"/>
      <c r="G88" s="194"/>
      <c r="H88" s="194"/>
      <c r="I88" s="194"/>
    </row>
    <row r="90" spans="1:9" x14ac:dyDescent="0.25">
      <c r="B90" s="153"/>
      <c r="C90" s="153"/>
      <c r="D90" s="153"/>
      <c r="E90" s="153"/>
      <c r="F90" s="153"/>
      <c r="G90" s="153"/>
      <c r="H90" s="153"/>
      <c r="I90" s="153"/>
    </row>
  </sheetData>
  <mergeCells count="10">
    <mergeCell ref="A2:I2"/>
    <mergeCell ref="A1:I1"/>
    <mergeCell ref="B82:I82"/>
    <mergeCell ref="B87:I87"/>
    <mergeCell ref="B90:I90"/>
    <mergeCell ref="B84:I84"/>
    <mergeCell ref="B85:I85"/>
    <mergeCell ref="B86:I86"/>
    <mergeCell ref="B88:I88"/>
    <mergeCell ref="B83:I83"/>
  </mergeCells>
  <pageMargins left="0.7" right="0.7" top="0.75" bottom="0.75" header="0.3" footer="0.3"/>
  <pageSetup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Appendix 1</vt:lpstr>
      <vt:lpstr>Appendix 2</vt:lpstr>
      <vt:lpstr>Appendix 3</vt:lpstr>
      <vt:lpstr>Appendix 4 </vt:lpstr>
      <vt:lpstr>Appendix 5</vt:lpstr>
      <vt:lpstr>Appendix 6</vt:lpstr>
      <vt:lpstr>'Appendix 1'!Print_Area</vt:lpstr>
      <vt:lpstr>'Appendix 2'!Print_Area</vt:lpstr>
      <vt:lpstr>'Appendix 3'!Print_Area</vt:lpstr>
      <vt:lpstr>'Appendix 4 '!Print_Area</vt:lpstr>
      <vt:lpstr>'Appendix 5'!Print_Area</vt:lpstr>
      <vt:lpstr>'Appendix 6'!Print_Area</vt:lpstr>
    </vt:vector>
  </TitlesOfParts>
  <Company>DC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ServUS</dc:creator>
  <cp:lastModifiedBy>ServUS</cp:lastModifiedBy>
  <cp:lastPrinted>2016-02-19T16:50:01Z</cp:lastPrinted>
  <dcterms:created xsi:type="dcterms:W3CDTF">2015-12-11T22:31:56Z</dcterms:created>
  <dcterms:modified xsi:type="dcterms:W3CDTF">2016-02-19T19:55:50Z</dcterms:modified>
</cp:coreProperties>
</file>