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805" yWindow="270" windowWidth="10725" windowHeight="11760"/>
  </bookViews>
  <sheets>
    <sheet name="Elementary Schools" sheetId="1" r:id="rId1"/>
    <sheet name="Education Campuses" sheetId="2" r:id="rId2"/>
    <sheet name="Middle Schools" sheetId="3" r:id="rId3"/>
    <sheet name="High Schools" sheetId="5" r:id="rId4"/>
  </sheets>
  <externalReferences>
    <externalReference r:id="rId5"/>
  </externalReferences>
  <definedNames>
    <definedName name="_xlnm._FilterDatabase" localSheetId="1" hidden="1">'Education Campuses'!$A$2:$Q$6</definedName>
    <definedName name="_xlnm._FilterDatabase" localSheetId="0" hidden="1">'Elementary Schools'!$A$2:$P$72</definedName>
    <definedName name="_xlnm._FilterDatabase" localSheetId="3" hidden="1">'High Schools'!$A$2:$K$11</definedName>
    <definedName name="_xlnm._FilterDatabase" localSheetId="2" hidden="1">'Middle Schools'!$A$2:$K$18</definedName>
    <definedName name="_xlnm.Print_Area" localSheetId="1">'Education Campuses'!$A$1:$M$6</definedName>
    <definedName name="_xlnm.Print_Area" localSheetId="0">'Elementary Schools'!$A$1:$M$72</definedName>
    <definedName name="_xlnm.Print_Area" localSheetId="3">'High Schools'!$A$1:$J$11</definedName>
    <definedName name="_xlnm.Print_Area" localSheetId="2">'Middle Schools'!$A$1:$J$18</definedName>
    <definedName name="_xlnm.Print_Titles" localSheetId="1">'Education Campuses'!$2:$2</definedName>
    <definedName name="_xlnm.Print_Titles" localSheetId="0">'Elementary Schools'!$2:$2</definedName>
    <definedName name="_xlnm.Print_Titles" localSheetId="3">'High Schools'!$2:$2</definedName>
    <definedName name="_xlnm.Print_Titles" localSheetId="2">'Middle Schools'!$2:$2</definedName>
  </definedNames>
  <calcPr calcId="145621"/>
</workbook>
</file>

<file path=xl/calcChain.xml><?xml version="1.0" encoding="utf-8"?>
<calcChain xmlns="http://schemas.openxmlformats.org/spreadsheetml/2006/main">
  <c r="G9" i="5" l="1"/>
  <c r="S26" i="1"/>
  <c r="S4" i="2" l="1"/>
  <c r="S5" i="2"/>
  <c r="S6" i="2"/>
  <c r="S3" i="2"/>
  <c r="S4" i="1"/>
  <c r="S5" i="1"/>
  <c r="S6" i="1"/>
  <c r="S7" i="1"/>
  <c r="S8" i="1"/>
  <c r="S11" i="1"/>
  <c r="S13" i="1"/>
  <c r="S15" i="1"/>
  <c r="S20" i="1"/>
  <c r="S16" i="1"/>
  <c r="S17" i="1"/>
  <c r="S18" i="1"/>
  <c r="S19" i="1"/>
  <c r="S14" i="1"/>
  <c r="S21" i="1"/>
  <c r="S22" i="1"/>
  <c r="S23" i="1"/>
  <c r="S24" i="1"/>
  <c r="S25" i="1"/>
  <c r="S27" i="1"/>
  <c r="S28" i="1"/>
  <c r="S29" i="1"/>
  <c r="S30" i="1"/>
  <c r="S31" i="1"/>
  <c r="S33" i="1"/>
  <c r="S35" i="1"/>
  <c r="S36" i="1"/>
  <c r="S37" i="1"/>
  <c r="S38" i="1"/>
  <c r="S40" i="1"/>
  <c r="S41" i="1"/>
  <c r="S42" i="1"/>
  <c r="S43" i="1"/>
  <c r="S44" i="1"/>
  <c r="S46" i="1"/>
  <c r="S47" i="1"/>
  <c r="S48" i="1"/>
  <c r="S49" i="1"/>
  <c r="S50" i="1"/>
  <c r="S51" i="1"/>
  <c r="S39" i="1"/>
  <c r="S53" i="1"/>
  <c r="S54" i="1"/>
  <c r="S55" i="1"/>
  <c r="S56" i="1"/>
  <c r="S57" i="1"/>
  <c r="S58" i="1"/>
  <c r="S59" i="1"/>
  <c r="S60" i="1"/>
  <c r="S62" i="1"/>
  <c r="S63" i="1"/>
  <c r="S65" i="1"/>
  <c r="S66" i="1"/>
  <c r="S67" i="1"/>
  <c r="S69" i="1"/>
  <c r="S9" i="1"/>
  <c r="S10" i="1"/>
  <c r="S12" i="1"/>
  <c r="S32" i="1"/>
  <c r="S34" i="1"/>
  <c r="S45" i="1"/>
  <c r="S52" i="1"/>
  <c r="S61" i="1"/>
  <c r="S64" i="1"/>
  <c r="S71" i="1"/>
  <c r="S72" i="1"/>
  <c r="S3" i="1"/>
  <c r="R4" i="2"/>
  <c r="R5" i="2"/>
  <c r="R6" i="2"/>
  <c r="R3" i="2"/>
  <c r="G11" i="5" l="1"/>
  <c r="G10" i="5"/>
  <c r="G8" i="5"/>
  <c r="G7" i="5"/>
  <c r="G6" i="5"/>
  <c r="G5" i="5"/>
  <c r="G4" i="5"/>
  <c r="G3" i="5"/>
  <c r="G5" i="3"/>
  <c r="G14" i="3"/>
  <c r="G12" i="3"/>
  <c r="G11" i="3"/>
  <c r="G10" i="3"/>
  <c r="G9" i="3"/>
  <c r="G18" i="3"/>
  <c r="G17" i="3"/>
  <c r="G8" i="3"/>
  <c r="G7" i="3"/>
  <c r="G6" i="3"/>
</calcChain>
</file>

<file path=xl/comments1.xml><?xml version="1.0" encoding="utf-8"?>
<comments xmlns="http://schemas.openxmlformats.org/spreadsheetml/2006/main">
  <authors>
    <author>ServUS</author>
  </authors>
  <commentList>
    <comment ref="J4" authorId="0">
      <text>
        <r>
          <rPr>
            <b/>
            <sz val="9"/>
            <color indexed="81"/>
            <rFont val="Tahoma"/>
            <family val="2"/>
          </rPr>
          <t>ServUS:</t>
        </r>
        <r>
          <rPr>
            <sz val="9"/>
            <color indexed="81"/>
            <rFont val="Tahoma"/>
            <family val="2"/>
          </rPr>
          <t xml:space="preserve">
This represents Amidon boundary only</t>
        </r>
      </text>
    </comment>
    <comment ref="L4" authorId="0">
      <text>
        <r>
          <rPr>
            <b/>
            <sz val="9"/>
            <color indexed="81"/>
            <rFont val="Tahoma"/>
            <family val="2"/>
          </rPr>
          <t>ServUS:</t>
        </r>
        <r>
          <rPr>
            <sz val="9"/>
            <color indexed="81"/>
            <rFont val="Tahoma"/>
            <family val="2"/>
          </rPr>
          <t xml:space="preserve">
Participation rate combines Amidon and Bowen rates</t>
        </r>
      </text>
    </comment>
    <comment ref="J10" authorId="0">
      <text>
        <r>
          <rPr>
            <b/>
            <sz val="9"/>
            <color indexed="81"/>
            <rFont val="Tahoma"/>
            <family val="2"/>
          </rPr>
          <t>ServUS:</t>
        </r>
        <r>
          <rPr>
            <sz val="9"/>
            <color indexed="81"/>
            <rFont val="Tahoma"/>
            <family val="2"/>
          </rPr>
          <t xml:space="preserve">
This represents the Brookland boundary only</t>
        </r>
      </text>
    </comment>
    <comment ref="L10" authorId="0">
      <text>
        <r>
          <rPr>
            <b/>
            <sz val="9"/>
            <color indexed="81"/>
            <rFont val="Tahoma"/>
            <family val="2"/>
          </rPr>
          <t>ServUS:</t>
        </r>
        <r>
          <rPr>
            <sz val="9"/>
            <color indexed="81"/>
            <rFont val="Tahoma"/>
            <family val="2"/>
          </rPr>
          <t xml:space="preserve">
Participation rate combines Brookland and Bunker rates</t>
        </r>
      </text>
    </comment>
    <comment ref="J11" authorId="0">
      <text>
        <r>
          <rPr>
            <b/>
            <sz val="9"/>
            <color indexed="81"/>
            <rFont val="Tahoma"/>
            <family val="2"/>
          </rPr>
          <t>ServUS:</t>
        </r>
        <r>
          <rPr>
            <sz val="9"/>
            <color indexed="81"/>
            <rFont val="Tahoma"/>
            <family val="2"/>
          </rPr>
          <t xml:space="preserve">
This represents the Bruce Monroe Boundary Only</t>
        </r>
      </text>
    </comment>
    <comment ref="L11" authorId="0">
      <text>
        <r>
          <rPr>
            <b/>
            <sz val="9"/>
            <color indexed="81"/>
            <rFont val="Tahoma"/>
            <family val="2"/>
          </rPr>
          <t>ServUS:</t>
        </r>
        <r>
          <rPr>
            <sz val="9"/>
            <color indexed="81"/>
            <rFont val="Tahoma"/>
            <family val="2"/>
          </rPr>
          <t xml:space="preserve">
Participation rate combines Park View and Bruce-Monroe</t>
        </r>
      </text>
    </comment>
    <comment ref="B39" authorId="0">
      <text>
        <r>
          <rPr>
            <b/>
            <sz val="9"/>
            <color indexed="81"/>
            <rFont val="Tahoma"/>
            <family val="2"/>
          </rPr>
          <t>ServUS:</t>
        </r>
        <r>
          <rPr>
            <sz val="9"/>
            <color indexed="81"/>
            <rFont val="Tahoma"/>
            <family val="2"/>
          </rPr>
          <t xml:space="preserve">
alternative address:
2201 18th St. NW</t>
        </r>
      </text>
    </comment>
    <comment ref="G69" authorId="0">
      <text>
        <r>
          <rPr>
            <b/>
            <sz val="9"/>
            <color indexed="81"/>
            <rFont val="Tahoma"/>
            <family val="2"/>
          </rPr>
          <t>ServUS:</t>
        </r>
        <r>
          <rPr>
            <sz val="9"/>
            <color indexed="81"/>
            <rFont val="Tahoma"/>
            <family val="2"/>
          </rPr>
          <t xml:space="preserve">
Combination of Peabody and Watkins</t>
        </r>
      </text>
    </comment>
    <comment ref="I69" authorId="0">
      <text>
        <r>
          <rPr>
            <b/>
            <sz val="9"/>
            <color indexed="81"/>
            <rFont val="Tahoma"/>
            <family val="2"/>
          </rPr>
          <t>ServUS:</t>
        </r>
        <r>
          <rPr>
            <sz val="9"/>
            <color indexed="81"/>
            <rFont val="Tahoma"/>
            <family val="2"/>
          </rPr>
          <t xml:space="preserve">
Combination of Peabody and Watkins</t>
        </r>
      </text>
    </comment>
    <comment ref="L69" authorId="0">
      <text>
        <r>
          <rPr>
            <b/>
            <sz val="9"/>
            <color indexed="81"/>
            <rFont val="Tahoma"/>
            <family val="2"/>
          </rPr>
          <t>ServUS:</t>
        </r>
        <r>
          <rPr>
            <sz val="9"/>
            <color indexed="81"/>
            <rFont val="Tahoma"/>
            <family val="2"/>
          </rPr>
          <t xml:space="preserve">
Participation rate for combined Peabody and Watkins</t>
        </r>
      </text>
    </comment>
    <comment ref="M69" authorId="0">
      <text>
        <r>
          <rPr>
            <b/>
            <sz val="9"/>
            <color indexed="81"/>
            <rFont val="Tahoma"/>
            <family val="2"/>
          </rPr>
          <t>ServUS:</t>
        </r>
        <r>
          <rPr>
            <sz val="9"/>
            <color indexed="81"/>
            <rFont val="Tahoma"/>
            <family val="2"/>
          </rPr>
          <t xml:space="preserve">
Average growth of Cluster 25 and Cluster 26</t>
        </r>
      </text>
    </comment>
  </commentList>
</comments>
</file>

<file path=xl/comments2.xml><?xml version="1.0" encoding="utf-8"?>
<comments xmlns="http://schemas.openxmlformats.org/spreadsheetml/2006/main">
  <authors>
    <author>ServUS</author>
  </authors>
  <commentList>
    <comment ref="J3" authorId="0">
      <text>
        <r>
          <rPr>
            <b/>
            <sz val="9"/>
            <color indexed="81"/>
            <rFont val="Tahoma"/>
            <family val="2"/>
          </rPr>
          <t>ServUS:</t>
        </r>
        <r>
          <rPr>
            <sz val="9"/>
            <color indexed="81"/>
            <rFont val="Tahoma"/>
            <family val="2"/>
          </rPr>
          <t xml:space="preserve">
Young boundary participation rate, PK3 thru 8th</t>
        </r>
      </text>
    </comment>
    <comment ref="K3" authorId="0">
      <text>
        <r>
          <rPr>
            <b/>
            <sz val="9"/>
            <color indexed="81"/>
            <rFont val="Tahoma"/>
            <family val="2"/>
          </rPr>
          <t>ServUS:</t>
        </r>
        <r>
          <rPr>
            <sz val="9"/>
            <color indexed="81"/>
            <rFont val="Tahoma"/>
            <family val="2"/>
          </rPr>
          <t xml:space="preserve">
Young ES boundary: PK3 thru 8th</t>
        </r>
      </text>
    </comment>
    <comment ref="F4" authorId="0">
      <text>
        <r>
          <rPr>
            <b/>
            <sz val="9"/>
            <color indexed="81"/>
            <rFont val="Tahoma"/>
            <family val="2"/>
          </rPr>
          <t>ServUS:</t>
        </r>
        <r>
          <rPr>
            <sz val="9"/>
            <color indexed="81"/>
            <rFont val="Tahoma"/>
            <family val="2"/>
          </rPr>
          <t xml:space="preserve">
Combination of Oyster and Adams</t>
        </r>
      </text>
    </comment>
    <comment ref="G4" authorId="0">
      <text>
        <r>
          <rPr>
            <b/>
            <sz val="9"/>
            <color indexed="81"/>
            <rFont val="Tahoma"/>
            <family val="2"/>
          </rPr>
          <t>ServUS:</t>
        </r>
        <r>
          <rPr>
            <sz val="9"/>
            <color indexed="81"/>
            <rFont val="Tahoma"/>
            <family val="2"/>
          </rPr>
          <t xml:space="preserve">
Combination of Oyster and Adams</t>
        </r>
      </text>
    </comment>
    <comment ref="H4" authorId="0">
      <text>
        <r>
          <rPr>
            <b/>
            <sz val="9"/>
            <color indexed="81"/>
            <rFont val="Tahoma"/>
            <family val="2"/>
          </rPr>
          <t>ServUS:</t>
        </r>
        <r>
          <rPr>
            <sz val="9"/>
            <color indexed="81"/>
            <rFont val="Tahoma"/>
            <family val="2"/>
          </rPr>
          <t xml:space="preserve">
Combination of Oyster and Adams</t>
        </r>
      </text>
    </comment>
    <comment ref="I4" authorId="0">
      <text>
        <r>
          <rPr>
            <b/>
            <sz val="9"/>
            <color indexed="81"/>
            <rFont val="Tahoma"/>
            <family val="2"/>
          </rPr>
          <t>ServUS:</t>
        </r>
        <r>
          <rPr>
            <sz val="9"/>
            <color indexed="81"/>
            <rFont val="Tahoma"/>
            <family val="2"/>
          </rPr>
          <t xml:space="preserve">
Combination of Oyster and Adams</t>
        </r>
      </text>
    </comment>
    <comment ref="J4" authorId="0">
      <text>
        <r>
          <rPr>
            <b/>
            <sz val="9"/>
            <color indexed="81"/>
            <rFont val="Tahoma"/>
            <family val="2"/>
          </rPr>
          <t>ServUS:</t>
        </r>
        <r>
          <rPr>
            <sz val="9"/>
            <color indexed="81"/>
            <rFont val="Tahoma"/>
            <family val="2"/>
          </rPr>
          <t xml:space="preserve">
Oysters participation rate for grades PK3 thru 8th </t>
        </r>
      </text>
    </comment>
    <comment ref="K4" authorId="0">
      <text>
        <r>
          <rPr>
            <b/>
            <sz val="9"/>
            <color indexed="81"/>
            <rFont val="Tahoma"/>
            <family val="2"/>
          </rPr>
          <t>ServUS:</t>
        </r>
        <r>
          <rPr>
            <sz val="9"/>
            <color indexed="81"/>
            <rFont val="Tahoma"/>
            <family val="2"/>
          </rPr>
          <t xml:space="preserve">
Oyster ES boundary PK3 thru 8th</t>
        </r>
      </text>
    </comment>
    <comment ref="M4" authorId="0">
      <text>
        <r>
          <rPr>
            <b/>
            <sz val="9"/>
            <color indexed="81"/>
            <rFont val="Tahoma"/>
            <family val="2"/>
          </rPr>
          <t>ServUS:</t>
        </r>
        <r>
          <rPr>
            <sz val="9"/>
            <color indexed="81"/>
            <rFont val="Tahoma"/>
            <family val="2"/>
          </rPr>
          <t xml:space="preserve">
Average Growth of Cluster 15 and Cluster 1</t>
        </r>
      </text>
    </comment>
    <comment ref="J5" authorId="0">
      <text>
        <r>
          <rPr>
            <b/>
            <sz val="9"/>
            <color indexed="81"/>
            <rFont val="Tahoma"/>
            <family val="2"/>
          </rPr>
          <t>ServUS:</t>
        </r>
        <r>
          <rPr>
            <sz val="9"/>
            <color indexed="81"/>
            <rFont val="Tahoma"/>
            <family val="2"/>
          </rPr>
          <t xml:space="preserve">
Stevens participation rate for PK3 thru 8th</t>
        </r>
      </text>
    </comment>
    <comment ref="K5" authorId="0">
      <text>
        <r>
          <rPr>
            <b/>
            <sz val="9"/>
            <color indexed="81"/>
            <rFont val="Tahoma"/>
            <family val="2"/>
          </rPr>
          <t>ServUS:</t>
        </r>
        <r>
          <rPr>
            <sz val="9"/>
            <color indexed="81"/>
            <rFont val="Tahoma"/>
            <family val="2"/>
          </rPr>
          <t xml:space="preserve">
Stevens boundary. PK3 thru 8th</t>
        </r>
      </text>
    </comment>
    <comment ref="J6" authorId="0">
      <text>
        <r>
          <rPr>
            <b/>
            <sz val="9"/>
            <color indexed="81"/>
            <rFont val="Tahoma"/>
            <family val="2"/>
          </rPr>
          <t>ServUS:</t>
        </r>
        <r>
          <rPr>
            <sz val="9"/>
            <color indexed="81"/>
            <rFont val="Tahoma"/>
            <family val="2"/>
          </rPr>
          <t xml:space="preserve">
Walker-Jones boundary participation rate, PK3 thru 8th</t>
        </r>
      </text>
    </comment>
    <comment ref="K6" authorId="0">
      <text>
        <r>
          <rPr>
            <b/>
            <sz val="9"/>
            <color indexed="81"/>
            <rFont val="Tahoma"/>
            <family val="2"/>
          </rPr>
          <t>ServUS:</t>
        </r>
        <r>
          <rPr>
            <sz val="9"/>
            <color indexed="81"/>
            <rFont val="Tahoma"/>
            <family val="2"/>
          </rPr>
          <t xml:space="preserve">
Walker Jones ES  boundary; PK3 thru 8th</t>
        </r>
      </text>
    </comment>
  </commentList>
</comments>
</file>

<file path=xl/comments3.xml><?xml version="1.0" encoding="utf-8"?>
<comments xmlns="http://schemas.openxmlformats.org/spreadsheetml/2006/main">
  <authors>
    <author>ServUS</author>
  </authors>
  <commentList>
    <comment ref="F3" authorId="0">
      <text>
        <r>
          <rPr>
            <b/>
            <sz val="9"/>
            <color indexed="81"/>
            <rFont val="Tahoma"/>
            <family val="2"/>
          </rPr>
          <t>ServUS:</t>
        </r>
        <r>
          <rPr>
            <sz val="9"/>
            <color indexed="81"/>
            <rFont val="Tahoma"/>
            <family val="2"/>
          </rPr>
          <t xml:space="preserve">
Brookland's capacity for their new building</t>
        </r>
      </text>
    </comment>
    <comment ref="H4" authorId="0">
      <text>
        <r>
          <rPr>
            <b/>
            <sz val="9"/>
            <color indexed="81"/>
            <rFont val="Tahoma"/>
            <family val="2"/>
          </rPr>
          <t>ServUS:</t>
        </r>
        <r>
          <rPr>
            <sz val="9"/>
            <color indexed="81"/>
            <rFont val="Tahoma"/>
            <family val="2"/>
          </rPr>
          <t xml:space="preserve">
Lincoln's participation rate</t>
        </r>
      </text>
    </comment>
    <comment ref="I4" authorId="0">
      <text>
        <r>
          <rPr>
            <b/>
            <sz val="9"/>
            <color indexed="81"/>
            <rFont val="Tahoma"/>
            <family val="2"/>
          </rPr>
          <t>ServUS:</t>
        </r>
        <r>
          <rPr>
            <sz val="9"/>
            <color indexed="81"/>
            <rFont val="Tahoma"/>
            <family val="2"/>
          </rPr>
          <t xml:space="preserve">
Lincoln's boundary 6-8 grades</t>
        </r>
      </text>
    </comment>
    <comment ref="H6" authorId="0">
      <text>
        <r>
          <rPr>
            <b/>
            <sz val="9"/>
            <color indexed="81"/>
            <rFont val="Tahoma"/>
            <family val="2"/>
          </rPr>
          <t>ServUS:</t>
        </r>
        <r>
          <rPr>
            <sz val="9"/>
            <color indexed="81"/>
            <rFont val="Tahoma"/>
            <family val="2"/>
          </rPr>
          <t xml:space="preserve">
Combination of Elliot and Hine boundary part. rates</t>
        </r>
      </text>
    </comment>
    <comment ref="I6" authorId="0">
      <text>
        <r>
          <rPr>
            <b/>
            <sz val="9"/>
            <color indexed="81"/>
            <rFont val="Tahoma"/>
            <family val="2"/>
          </rPr>
          <t>ServUS:</t>
        </r>
        <r>
          <rPr>
            <sz val="9"/>
            <color indexed="81"/>
            <rFont val="Tahoma"/>
            <family val="2"/>
          </rPr>
          <t xml:space="preserve">
This Eliot &amp; Hine Boundaries combined</t>
        </r>
      </text>
    </comment>
    <comment ref="F9" authorId="0">
      <text>
        <r>
          <rPr>
            <b/>
            <sz val="9"/>
            <color indexed="81"/>
            <rFont val="Tahoma"/>
            <family val="2"/>
          </rPr>
          <t>ServUS:</t>
        </r>
        <r>
          <rPr>
            <sz val="9"/>
            <color indexed="81"/>
            <rFont val="Tahoma"/>
            <family val="2"/>
          </rPr>
          <t xml:space="preserve">
This represents MacFarland's capacity</t>
        </r>
      </text>
    </comment>
    <comment ref="F13" authorId="0">
      <text>
        <r>
          <rPr>
            <b/>
            <sz val="9"/>
            <color indexed="81"/>
            <rFont val="Tahoma"/>
            <family val="2"/>
          </rPr>
          <t>ServUS:</t>
        </r>
        <r>
          <rPr>
            <sz val="9"/>
            <color indexed="81"/>
            <rFont val="Tahoma"/>
            <family val="2"/>
          </rPr>
          <t xml:space="preserve">
MacFarland Capacity</t>
        </r>
      </text>
    </comment>
    <comment ref="F15" authorId="0">
      <text>
        <r>
          <rPr>
            <b/>
            <sz val="9"/>
            <color indexed="81"/>
            <rFont val="Tahoma"/>
            <family val="2"/>
          </rPr>
          <t>ServUS:</t>
        </r>
        <r>
          <rPr>
            <sz val="9"/>
            <color indexed="81"/>
            <rFont val="Tahoma"/>
            <family val="2"/>
          </rPr>
          <t xml:space="preserve">
Shaw Capacity for their old building</t>
        </r>
      </text>
    </comment>
  </commentList>
</comments>
</file>

<file path=xl/comments4.xml><?xml version="1.0" encoding="utf-8"?>
<comments xmlns="http://schemas.openxmlformats.org/spreadsheetml/2006/main">
  <authors>
    <author>ServUS</author>
  </authors>
  <commentList>
    <comment ref="F10" authorId="0">
      <text>
        <r>
          <rPr>
            <b/>
            <sz val="9"/>
            <color indexed="81"/>
            <rFont val="Tahoma"/>
            <family val="2"/>
          </rPr>
          <t>ServUS:</t>
        </r>
        <r>
          <rPr>
            <sz val="9"/>
            <color indexed="81"/>
            <rFont val="Tahoma"/>
            <family val="2"/>
          </rPr>
          <t xml:space="preserve">
This represents MacFarland's capacity</t>
        </r>
      </text>
    </comment>
  </commentList>
</comments>
</file>

<file path=xl/sharedStrings.xml><?xml version="1.0" encoding="utf-8"?>
<sst xmlns="http://schemas.openxmlformats.org/spreadsheetml/2006/main" count="709" uniqueCount="492">
  <si>
    <t>SCHOOL LEVEL INFORMATION</t>
  </si>
  <si>
    <t>BOUNDARY LEVEL INFORMATION</t>
  </si>
  <si>
    <t>School-ID</t>
  </si>
  <si>
    <t>School Address</t>
  </si>
  <si>
    <r>
      <t xml:space="preserve">Neighborhood Cluster(s)
SY13-14
</t>
    </r>
    <r>
      <rPr>
        <b/>
        <sz val="11"/>
        <color theme="1"/>
        <rFont val="Calibri"/>
        <family val="2"/>
        <scheme val="minor"/>
      </rPr>
      <t xml:space="preserve"> (CURRENT BOUNDARIES)</t>
    </r>
    <r>
      <rPr>
        <sz val="11"/>
        <color theme="1"/>
        <rFont val="Calibri"/>
        <family val="2"/>
        <scheme val="minor"/>
      </rPr>
      <t xml:space="preserve">
</t>
    </r>
  </si>
  <si>
    <t>% change in projected number of 4-10 year olds per neighborhood cluster 2014_2020</t>
  </si>
  <si>
    <t>% change in projected number of 11-13 year olds per neighborhood cluster 2014_2020</t>
  </si>
  <si>
    <t>% change in projected number of 14-17 year olds per neighborhood cluster 2014_2020</t>
  </si>
  <si>
    <t>533 48th Pl.  NE</t>
  </si>
  <si>
    <t>Cluster 31</t>
  </si>
  <si>
    <t>401 Eye St.  SW</t>
  </si>
  <si>
    <t>Cluster 9</t>
  </si>
  <si>
    <t>1755 Newton St.  NW</t>
  </si>
  <si>
    <t>Cluster 2</t>
  </si>
  <si>
    <t>430 Decatur St.  NW</t>
  </si>
  <si>
    <t>Cluster 18</t>
  </si>
  <si>
    <t>3600 Alabama Ave.  SE</t>
  </si>
  <si>
    <t>Cluster 34</t>
  </si>
  <si>
    <t>301 North Carolina Ave.  SE</t>
  </si>
  <si>
    <t>Cluster 26</t>
  </si>
  <si>
    <t>3560 Warder St.  NW</t>
  </si>
  <si>
    <t>801 Division Ave.  NE</t>
  </si>
  <si>
    <t>1825 8th St.  NW</t>
  </si>
  <si>
    <t>Cluster 3</t>
  </si>
  <si>
    <t>2525 17th St. NW</t>
  </si>
  <si>
    <t>Cluster 1</t>
  </si>
  <si>
    <t>5600 Eads St.  NE</t>
  </si>
  <si>
    <t>3301 Lowell St.  NW</t>
  </si>
  <si>
    <t>Cluster 15</t>
  </si>
  <si>
    <t>2435 Alabama Ave.  SE</t>
  </si>
  <si>
    <t>Cluster 36</t>
  </si>
  <si>
    <t>1200 S St.  NW</t>
  </si>
  <si>
    <t>Cluster 7</t>
  </si>
  <si>
    <t>301 53rd St.  SE</t>
  </si>
  <si>
    <t>Cluster 33</t>
  </si>
  <si>
    <t>3950 37th St.  NW</t>
  </si>
  <si>
    <t>425 Chesapeake St.  SE</t>
  </si>
  <si>
    <t>Cluster 39</t>
  </si>
  <si>
    <t>1100 50th Pl.  NE</t>
  </si>
  <si>
    <t>3219 O St.  NW</t>
  </si>
  <si>
    <t>Cluster 4</t>
  </si>
  <si>
    <t>4130 Albemarle St.  NW</t>
  </si>
  <si>
    <t>Cluster 11</t>
  </si>
  <si>
    <t>1919 15th St.  SE</t>
  </si>
  <si>
    <t>Cluster 28</t>
  </si>
  <si>
    <t>5001 Dana Pl.  NW</t>
  </si>
  <si>
    <t>Cluster 13</t>
  </si>
  <si>
    <t>3375 Minnesota Ave.  SE</t>
  </si>
  <si>
    <t>Cluster 32</t>
  </si>
  <si>
    <t>3200 6th St.  SE</t>
  </si>
  <si>
    <t>5701 Broad Branch Rd.  NW</t>
  </si>
  <si>
    <t>Cluster 10</t>
  </si>
  <si>
    <t>101 T St. NE</t>
  </si>
  <si>
    <t>Cluster 21</t>
  </si>
  <si>
    <t>4201 M.L.  King Ave.  SW</t>
  </si>
  <si>
    <t>659 G St.  NE</t>
  </si>
  <si>
    <t>Cluster 25</t>
  </si>
  <si>
    <t>1500 Mississippi Ave. SE Washington</t>
  </si>
  <si>
    <t>Cluster 38</t>
  </si>
  <si>
    <t>4430 Newark St. NW</t>
  </si>
  <si>
    <t>1250 ConSt.itution Ave. NE</t>
  </si>
  <si>
    <t>601 15th St.  NE</t>
  </si>
  <si>
    <t>1565 Morris Rd. SE</t>
  </si>
  <si>
    <t>Cluster 37</t>
  </si>
  <si>
    <t>4810 36th St.  NW</t>
  </si>
  <si>
    <t>Cluster 12</t>
  </si>
  <si>
    <t>219 50th St.  SE</t>
  </si>
  <si>
    <t>2200 Minnesota Ave.  SE</t>
  </si>
  <si>
    <t>4399 South Capitol Terr.  SW</t>
  </si>
  <si>
    <t>1445 C St. SE</t>
  </si>
  <si>
    <t>4601 Texas Ave.  SE</t>
  </si>
  <si>
    <t>1350 Upshur St.  NW</t>
  </si>
  <si>
    <t>1650 30th St.  SE</t>
  </si>
  <si>
    <t>2200 Champlain St. NW</t>
  </si>
  <si>
    <t>1730 R St.  NW</t>
  </si>
  <si>
    <t>Cluster 6</t>
  </si>
  <si>
    <t>2400 Shannon Pl. SE</t>
  </si>
  <si>
    <t>1503 10th St.  NW</t>
  </si>
  <si>
    <t>7800 14th St.  NW</t>
  </si>
  <si>
    <t>Cluster 16</t>
  </si>
  <si>
    <t>401 Mississippi Ave.  SE</t>
  </si>
  <si>
    <t>4400 Brooks St.  NE</t>
  </si>
  <si>
    <t>Cluster 30</t>
  </si>
  <si>
    <t>2701 Naylor Rd.  SE</t>
  </si>
  <si>
    <t>4001 Calvert St.  NW</t>
  </si>
  <si>
    <t>Cluster 14</t>
  </si>
  <si>
    <t>650 Anacostia Ave. NE</t>
  </si>
  <si>
    <t>1200 L St.  NW</t>
  </si>
  <si>
    <t>Cluster 8</t>
  </si>
  <si>
    <t>3101 13th St.  NW</t>
  </si>
  <si>
    <t>3264 Stanton Rd. SE</t>
  </si>
  <si>
    <t>1001 G St.  SE</t>
  </si>
  <si>
    <t>420 12th St.  SE</t>
  </si>
  <si>
    <t>Cluster 26/
Cluster 25</t>
  </si>
  <si>
    <t>660 K St. NE</t>
  </si>
  <si>
    <t>1300 Nicholson St. NW</t>
  </si>
  <si>
    <t>1401 Michigan Ave.  NE</t>
  </si>
  <si>
    <t>Cluster 20</t>
  </si>
  <si>
    <t>Cluster 23</t>
  </si>
  <si>
    <t>1820 Monroe St.  NE</t>
  </si>
  <si>
    <t>Cluster 22</t>
  </si>
  <si>
    <t>1900 Evarts St.  NE</t>
  </si>
  <si>
    <t>501 Riggs Rd. NE</t>
  </si>
  <si>
    <t>Cluster 19</t>
  </si>
  <si>
    <t>2725 10th St.  NE</t>
  </si>
  <si>
    <t>915 Spring Rd.  NW</t>
  </si>
  <si>
    <t>7010 Piney Branch Rd.  NW</t>
  </si>
  <si>
    <t>Cluster 17</t>
  </si>
  <si>
    <t>800 Ingraham St.  NW</t>
  </si>
  <si>
    <t>1125 New Jersey Ave. NW</t>
  </si>
  <si>
    <t>1299 Neal St. NE</t>
  </si>
  <si>
    <t>6201 5th St.  NW</t>
  </si>
  <si>
    <t>1338 Farragut St.  NW</t>
  </si>
  <si>
    <t>Aiton Elementary School</t>
  </si>
  <si>
    <t>Amidon-Bowen Elementary School</t>
  </si>
  <si>
    <t>Bancroft Elementary School</t>
  </si>
  <si>
    <t>Barnard Elementary School</t>
  </si>
  <si>
    <t>Beers Elementary School</t>
  </si>
  <si>
    <t>Brent Elementary School</t>
  </si>
  <si>
    <t>Burrville Elementary School</t>
  </si>
  <si>
    <t>Cleveland Elementary School</t>
  </si>
  <si>
    <t>H.D. Cooke Elementary School</t>
  </si>
  <si>
    <t>Drew Elementary School</t>
  </si>
  <si>
    <t>Eaton Elementary School</t>
  </si>
  <si>
    <t>Garfield Elementary School</t>
  </si>
  <si>
    <t>Garrison Elementary School</t>
  </si>
  <si>
    <t>C.W. Harris Elementary School</t>
  </si>
  <si>
    <t>Hearst Elementary School</t>
  </si>
  <si>
    <t>Hendley Elementary School</t>
  </si>
  <si>
    <t>Houston Elementary School</t>
  </si>
  <si>
    <t>Hyde-Addison Elementary School</t>
  </si>
  <si>
    <t>Janney Elementary School</t>
  </si>
  <si>
    <t>Ketcham Elementary School</t>
  </si>
  <si>
    <t>Key Elementary School</t>
  </si>
  <si>
    <t>Kimball Elementary School</t>
  </si>
  <si>
    <t>King Elementary School</t>
  </si>
  <si>
    <t>Lafayette Elementary School</t>
  </si>
  <si>
    <t>Langley Elementary School</t>
  </si>
  <si>
    <t>Leckie Elementary School</t>
  </si>
  <si>
    <t>Ludlow-Taylor Elementary School</t>
  </si>
  <si>
    <t>Malcolm X Elementary School</t>
  </si>
  <si>
    <t>Mann Elementary School</t>
  </si>
  <si>
    <t>Maury Elementary School</t>
  </si>
  <si>
    <t>Miner Elementary School</t>
  </si>
  <si>
    <t>Moten Elementary School</t>
  </si>
  <si>
    <t>Murch Elementary School</t>
  </si>
  <si>
    <t>Nalle Elementary School</t>
  </si>
  <si>
    <t>Orr Elementary School</t>
  </si>
  <si>
    <t>Patterson Elementary School</t>
  </si>
  <si>
    <t>Payne Elementary School</t>
  </si>
  <si>
    <t>Plummer Elementary School</t>
  </si>
  <si>
    <t>Powell Elementary School</t>
  </si>
  <si>
    <t>Randle Highlands Elementary School</t>
  </si>
  <si>
    <t>Marie Reed Elementary School</t>
  </si>
  <si>
    <t>Ross Elementary School</t>
  </si>
  <si>
    <t>Savoy Elementary School</t>
  </si>
  <si>
    <t>Seaton Elementary School</t>
  </si>
  <si>
    <t>Shepherd Elementary School</t>
  </si>
  <si>
    <t>Simon Elementary School</t>
  </si>
  <si>
    <t>Smothers Elementary School</t>
  </si>
  <si>
    <t>Stanton Elementary School</t>
  </si>
  <si>
    <t>Stoddert Elementary School</t>
  </si>
  <si>
    <t>Thomas Elementary School</t>
  </si>
  <si>
    <t>Thomson Elementary School</t>
  </si>
  <si>
    <t>Tubman Elementary School</t>
  </si>
  <si>
    <t>Turner Elementary School</t>
  </si>
  <si>
    <t>Tyler Elementary School</t>
  </si>
  <si>
    <t>Watkins/Peabody Elementary School</t>
  </si>
  <si>
    <t xml:space="preserve"> J.O. Wilson Elementary School</t>
  </si>
  <si>
    <t xml:space="preserve">Bruce Monroe Elementary School @ Park View </t>
  </si>
  <si>
    <r>
      <t xml:space="preserve">2013-14 Enrollment
</t>
    </r>
    <r>
      <rPr>
        <b/>
        <sz val="11"/>
        <color theme="1"/>
        <rFont val="Calibri"/>
        <family val="2"/>
        <scheme val="minor"/>
      </rPr>
      <t xml:space="preserve"> </t>
    </r>
    <r>
      <rPr>
        <sz val="11"/>
        <color theme="1"/>
        <rFont val="Calibri"/>
        <family val="2"/>
        <scheme val="minor"/>
      </rPr>
      <t xml:space="preserve">
</t>
    </r>
  </si>
  <si>
    <t>SY2013-14  
In-Boundary</t>
  </si>
  <si>
    <t xml:space="preserve">
SY2013-14
Bldg Capacity
</t>
  </si>
  <si>
    <r>
      <t>2013-14 Bldg Utilization</t>
    </r>
    <r>
      <rPr>
        <i/>
        <sz val="11"/>
        <color indexed="8"/>
        <rFont val="Calibri"/>
        <family val="2"/>
      </rPr>
      <t xml:space="preserve">
</t>
    </r>
  </si>
  <si>
    <t xml:space="preserve">Neighborhood Cluster 
SY13-14
</t>
  </si>
  <si>
    <t>RATIONALES</t>
  </si>
  <si>
    <t>Rationale for Proposed Boundary Changes:</t>
  </si>
  <si>
    <t>Proposed Geographic Destination Feeder Schools (Feeder Pathway):</t>
  </si>
  <si>
    <t>Proposed Programmatic Destination School (Feeder Pathway):</t>
  </si>
  <si>
    <t xml:space="preserve">DCPS Education Campus Schools </t>
  </si>
  <si>
    <t>% change in projected number of 4-13 year olds per neighborhood cluster 2014_2020</t>
  </si>
  <si>
    <t>850 26th St. NE</t>
  </si>
  <si>
    <t>2801 Calvert St. NW and 2020 19th St. NW</t>
  </si>
  <si>
    <t>Cluster 15 &amp; Cluster 1</t>
  </si>
  <si>
    <t>2425 N St. NW</t>
  </si>
  <si>
    <t>Cluster 5</t>
  </si>
  <si>
    <t>Browne Education Campus</t>
  </si>
  <si>
    <t>Oyster-Adams Bilingual Education Campus</t>
  </si>
  <si>
    <t>School Without Walls @ Francis-Stevens Education Campus</t>
  </si>
  <si>
    <t>Walker-Jones Education Campus</t>
  </si>
  <si>
    <t>DCPS Middle Schools</t>
  </si>
  <si>
    <t>3815 Fort Dr.  NW</t>
  </si>
  <si>
    <t>1830 Constitution Ave.  NE</t>
  </si>
  <si>
    <t>1819 35th St.  NW</t>
  </si>
  <si>
    <t>601 Mississippi Ave.  SE</t>
  </si>
  <si>
    <t>3650 Ely Pl. SE</t>
  </si>
  <si>
    <t>410 E St. NE</t>
  </si>
  <si>
    <t>801 7th St. SW</t>
  </si>
  <si>
    <t>1400 Bruce Pl. SE</t>
  </si>
  <si>
    <t>301 49th St. NE</t>
  </si>
  <si>
    <t>1700 Q St. SE</t>
  </si>
  <si>
    <t>151 T St. NE</t>
  </si>
  <si>
    <t>N/A</t>
  </si>
  <si>
    <t>Deal Middle School</t>
  </si>
  <si>
    <t>Eliot-Hine Middle School</t>
  </si>
  <si>
    <t>Hardy Middle School</t>
  </si>
  <si>
    <t>Hart Middle School</t>
  </si>
  <si>
    <t>Sousa Middle School</t>
  </si>
  <si>
    <t>Stuart-Hobson Middle School</t>
  </si>
  <si>
    <t>Johnson Middle School</t>
  </si>
  <si>
    <t>Kelly Miller Middle School</t>
  </si>
  <si>
    <t>Kramer Middle School</t>
  </si>
  <si>
    <t>Mckinley Middle School</t>
  </si>
  <si>
    <t>Brookland Middle School</t>
  </si>
  <si>
    <t>MacFarland Middle School</t>
  </si>
  <si>
    <t>NEIGHBORHOOD CLUSTER INFORMATION</t>
  </si>
  <si>
    <t>4400 Iowa Ave. NW</t>
  </si>
  <si>
    <t xml:space="preserve">925 Rhode Island Ave. NW </t>
  </si>
  <si>
    <t>1150 Michigan Ave. NE</t>
  </si>
  <si>
    <t>Jefferson Middle School Academy</t>
  </si>
  <si>
    <t>DCPS Comprehensive High Schools</t>
  </si>
  <si>
    <t>School Addresses</t>
  </si>
  <si>
    <t>1601 16th St.  SE</t>
  </si>
  <si>
    <t>3401 4th St.  SE</t>
  </si>
  <si>
    <t>1200 Clifton St. NW</t>
  </si>
  <si>
    <t>6315 5th St.  NW</t>
  </si>
  <si>
    <t>101 N St. NW</t>
  </si>
  <si>
    <t>1700 East Capitol St. NE</t>
  </si>
  <si>
    <t>3950 Chesapeake St. NW</t>
  </si>
  <si>
    <t>540 55th St. NE</t>
  </si>
  <si>
    <t>Anacostia High School</t>
  </si>
  <si>
    <t>Ballou High School</t>
  </si>
  <si>
    <t>Cardozo High School</t>
  </si>
  <si>
    <t>Coolidge High School</t>
  </si>
  <si>
    <t>Dunbar High School</t>
  </si>
  <si>
    <t>Eastern High School</t>
  </si>
  <si>
    <t>Roosevelt High School</t>
  </si>
  <si>
    <t>Wilson High School</t>
  </si>
  <si>
    <t>H.D. Woodson High School</t>
  </si>
  <si>
    <t>3101 16th St.  NW</t>
  </si>
  <si>
    <t xml:space="preserve">Aiton has excess capacity and can absorb a portion of the former Benning boundary on the west and a bit of the Smothers boundary on the south.  </t>
  </si>
  <si>
    <t>No programmatic feeder pattern proposed.</t>
  </si>
  <si>
    <t>Amidon’s attendance zone absorbs the portion of the former Bowen attendance zone one the east  - up to South Capitol Street.  Amidon is approaching capacity; however participation is low to moderate.  The number of elementary school age children in the Amidon-Bowen neighborhood cluster is expected to grow but with the opening of Van Ness, this should help with future capacity issues.</t>
  </si>
  <si>
    <t xml:space="preserve">In an effort to better encompass the Mt. Pleasant neighborhood, Bancroft's attendance zone extends south to take in a section of HD Cooke's zone.  Moderate participation rate makes this feasible at present.  </t>
  </si>
  <si>
    <t xml:space="preserve">Barnard’s attendance zone absorbs much of the former Rudolph zone at the north and the former Clark zone at the south and southwest. Truesdell aborbs a few blocks on the west.  Barnard is currently over capacity, with a low boundary participation rate and a moderate percentage of current students coming from in-boundary.  </t>
  </si>
  <si>
    <t>There are no proposed changes to Brent's attendance zone.  While they are over-capacity, there are few elementary age public school students currently living in the boundary.</t>
  </si>
  <si>
    <t>The Bruce-Monroe at Park View attendance zone expands north to take in part of the Clark zone and to relieve Barnard; it shrinks southwest and south, losing most of the former Bruce-Monroe zone.  Bruce-Monroe at Park View is slightly over-capacity but its participation rate is low which somewhat mitigates concerns of overcrowding.  However, an estimated 1216 elementary school students are predicted for the neighborhood cluster between 2014 and 2020 and the site is very constrained.</t>
  </si>
  <si>
    <t>McKinley MS is a STEM middle school program.  McKinley's 8th grade students will have a right to attend Woodson HS.  Woodson HS currently offers a STEM program</t>
  </si>
  <si>
    <t xml:space="preserve">Tyler  ES has a dual-language program. Tyler's 5th grade dual-language class will have a right to attend the dual-language program at MacFarland MS.   MacFarland MS is slated to re-open no earlier than SY15-16. </t>
  </si>
  <si>
    <t>The proposed attendance zone for Brookland EC at Bunker Hill absorbs almost all the former Brookland zone on the west and some of Burrough's zone on the east.  Noyes and Burroughs absorbs some of the boundary on the south in an effort to improve walkability.  Brookland at Bunker Hill is under capacity with a very low boundary participation.</t>
  </si>
  <si>
    <t xml:space="preserve">Langdon absorbs some of Browne's attendance zone on the north to increase neighborhood coherence. It extends a few blocks at the west from Wheatley so students do not have to cross Bladensburg Road. Browne is under-enrolled with a low boundary participation rate.  </t>
  </si>
  <si>
    <t xml:space="preserve">Beers’ attendance zone extends northeast to absorb a section of the former Davis zone; it extends southwest to absorb part of the former Winston zone.  Randle Highlands absorbs a few blocks to the north in an effort to improve walkability.   The high facility utilization rate and the number of public school students living in the boundary is mitigated by a low boundary participation rate.  </t>
  </si>
  <si>
    <t xml:space="preserve">Drew absorbs some of Burrville's attendance zone at the southeast to increase walkability for Drew.  Burrville is approaching capacity but low boundary participation rate mitigates concerns of over-crowding. </t>
  </si>
  <si>
    <t xml:space="preserve">Drew's attendance zone shrinks from the south making North Capitol Street the south boundary; it extends slightly at the north absorbing a few blocks from Burrville to increase walkability. Drew is under capacity.  </t>
  </si>
  <si>
    <t xml:space="preserve">Garfield's attendance zone expands to add  the former Winston zone; the former Green zone; and to relieve pressure on Stanton.  Turner absorbs a few blocks on the northwest side.  Although there are over 1000 students in the proposed attendance zone, these zone shifts are feasible because of a low boundary participation rate. </t>
  </si>
  <si>
    <t xml:space="preserve">C.W. Harris' attendance zone extends at the northeast to take in the former Shadd boundary; it extends west to releive pressure at Nalle.  </t>
  </si>
  <si>
    <t xml:space="preserve">Hendley' attendance zone expands at all sides to absorb parts of former Draper, most of former Ferebee-Hope and parts of former P.R. Harris zones. Hendley is currently over capacity.  Expansion reflects areas that already had current rights to Hendley with a few blocks now having rights to Simon.  </t>
  </si>
  <si>
    <t>In an effort to improve neighborhood coherence for Thomas, Thomas absorbs a few block to the north.  Houston is currently under capacity.</t>
  </si>
  <si>
    <t xml:space="preserve">Ketcham has capacity to grow. The attendance zone extends a few blocks south to relieve population pressure on Moten. Ketcham’s low boundary participation rate mitigates concerns about the difference between capacity and the number of age appropriate students in the proposed attendance zone.  </t>
  </si>
  <si>
    <t xml:space="preserve"> Kimball is approaching capacity, but still has some space. Kimball's attendance zone absorbs some of Plummer's zone at the east.  Randle Highlands absorns some of the boundary on the south. </t>
  </si>
  <si>
    <t xml:space="preserve">King's attendance zone extends to the southeast to absorb much of the former MC Terrell boundary.  It adds a few blocks to the south to relieve pressure on Simon.  Low boundary participation rate mitigates the difference between the school's capacity and the number of students in the proposed boundary.  </t>
  </si>
  <si>
    <t xml:space="preserve">No significant change is proposed for Leckie's attendance zone.  Ketcham abosrbs one block to the north.  </t>
  </si>
  <si>
    <t xml:space="preserve">Malcolm X’s attendance zone extends to the southeast and southwest to relieve pressure from Turner and help absorb the former MC Terrell and former Green zones. Malcolm X is currently in swing space at nearby Green Elementary (closed).   </t>
  </si>
  <si>
    <t xml:space="preserve">Moten’s attendance zone absorb almost all the former Wilkinson zone at the north and east; a bit at the north shifts to Ketcham.  A low boundary participation mitigates the difference between capacity and the large number of school age population. </t>
  </si>
  <si>
    <t xml:space="preserve">C.W. Harris absorbs some of the zone on the east side. Nalle's zone also expands south to absorb a portion of the former Davis attendance zone.   Nalle is approaching capacity  but a low boundary participation rate mitigates concerns of future overcrowding.  </t>
  </si>
  <si>
    <t xml:space="preserve">No changes are proposed for Orr's attendance zone.  Orr is slightly over capacity.  However modernization and expansion are planned for 2015-17.  </t>
  </si>
  <si>
    <t>Patterson's attendance zone expands east to absorb a portion of the PR Harris boundary, which already had rights to Patterson.   Patterson is nearly at capacity and therefore has not added areas that do not have current rights to the school.</t>
  </si>
  <si>
    <t xml:space="preserve">Plummer’s attendance zone expands at the south to absorb most of the closed Davis attendance zone;  Kimball absorbs an area on the west increasing walkability for these families.  Plummer is almost at capacity.  Low boundary participation rate mitigates concerns of over-crowding. </t>
  </si>
  <si>
    <t>Randle Highlands’ attendance zone expands north to absorb some of  Kimball; it extends slightly south to absorb a few blocks from Beers as those schools absorb the former Davis zone.  Randle Highlands has limited capacity for growth.  Low boundary participation rate mitigates concerns for over-crowding in the immediate future.</t>
  </si>
  <si>
    <t xml:space="preserve">Savoy's attendance zone extends east and south to absorb half the former Birney zone.   Low boundary participation rate mitigates the difference between capacity and the number of students in the proposed attendance zone.  </t>
  </si>
  <si>
    <t xml:space="preserve">Simon's attendance zone extends southeast to absorb part of the former Ferebee-Hope zone to relieve overcrowding at Hendley; it extends northeast to help absorb the former MC Terrell zone.  Low boundary participation rate mitigates the possibility of over capacity.  </t>
  </si>
  <si>
    <t xml:space="preserve">Smothers’ attendance zone extends west to absorb the former Benning zone; Aiton absorbs some of the boundary on the north to increase walkability for families.  Smothers' small building size and constrained site supports limited enrollment.  Low boundary participation mitigates concerns of over-crowding.  </t>
  </si>
  <si>
    <t xml:space="preserve">Thomas’ attendance zone absorbs the former Kenilworth and River Terrace zones. Currently over capacity, Thomas is not aborbing areas that don't already have rights to Thomas.  </t>
  </si>
  <si>
    <t xml:space="preserve">Turner’s attendance zone extends to absorb most of the former Green and Birney attendance zones. The difference between capacity and potential students is mitigated by a low boundary participation rate. </t>
  </si>
  <si>
    <t xml:space="preserve">No programmatic feeder pattern proposed. </t>
  </si>
  <si>
    <t xml:space="preserve">The Ballou HS boundary is made up of the proposed boundaries of the middle schools that are designated to feed geographically into Ballou. </t>
  </si>
  <si>
    <t xml:space="preserve">The Anacostia HS boundary is made up of the proposed boundaries of the middle schools that are designated to feed geographically into Anacostia. </t>
  </si>
  <si>
    <t xml:space="preserve">The Cardozo HS boundary is made up of the proposed boundaries of the middle schools that are designated to feed geographically into Cardozo. </t>
  </si>
  <si>
    <t xml:space="preserve">The Coolidge HS boundary is made up of the proposed boundaries of the middle schools that are designated to feed geographically into Coolidge. </t>
  </si>
  <si>
    <t xml:space="preserve">The Dunbar HS boundary is made up of the proposed boundaries of the middle schools that are designated to feed geographically into Dunbar. </t>
  </si>
  <si>
    <t xml:space="preserve">The Eastern HS boundary is made up of the proposed boundaries of the middle schools that are designated to feed geographically into Eastern. </t>
  </si>
  <si>
    <t xml:space="preserve">The Roosevelt HS boundary is made up of the proposed boundaries of the middle schools that are designated to feed geographically into Roosevelt. </t>
  </si>
  <si>
    <t xml:space="preserve">The Wilson HS boundary is made up of the proposed boundaries of the middle schools that are designated to feed geographically into Wilson. </t>
  </si>
  <si>
    <t xml:space="preserve">The H.D. Woodson HS boundary is made up of the proposed boundaries of the middle schools that are designated to feed geographically into H.D. Woodson. </t>
  </si>
  <si>
    <t xml:space="preserve">Anyone living in the proposed new boundaries for Kramer MS or Sousa MS is zoned for and has a right to attend Anacostia High School. Any student attending a feeder middle school out-of-boundary has the right to continue in the feeder pattern to Anacostia.  </t>
  </si>
  <si>
    <t>Anyone living in the proposed new boundaries for Hart MS or Johnson MS is zoned for and has a right to attend Ballou High School. Any student attending a feeder middle school out-of-boundary has the right to continue in the feeder pattern to Ballou.</t>
  </si>
  <si>
    <t>Anyone living in the proposed new boundaries for  Shaw MS, Columbia Heights EC, or Francis-Stevens EC is zoned for and has a right to attend Cardozo High School. Any student attending a feeder middle school out-of-boundary has the right to continue in the feeder pattern to Cardozo.</t>
  </si>
  <si>
    <t>Anyone living in the proposed new boundary for the new north middle school is zoned for and has a right to attend Coolidge High School. Any student attending a feeder middle school out-of-boundary has the right to continue in the feeder pattern to Coolidge.</t>
  </si>
  <si>
    <t>Anyone living in the proposed new boundaries for Brookland MS, McKinley Tech MS, or Walker Jones EC is zoned for and has a right to attend Dunbar High School. Any student attending a feeder middle school out-of-boundary has the right to continue in the feeder pattern to Dunbar.</t>
  </si>
  <si>
    <t>Anyone living in the proposed new boundary for MacFarland MS is zoned for and has a right to attend Roosevelt High School. Any student attending a feeder middle school out-of-boundary has the right to continue in the feeder pattern to Roosevelt.</t>
  </si>
  <si>
    <t>Anyone living in the proposed new boundaries for Deal MS, Hardy MS, or Oyster-Adams EC is zoned for and has a right to attend Wilson High School. Any student attending a feeder middle school out-of-boundary has the right to continue in the feeder pattern to Wilson.</t>
  </si>
  <si>
    <t>Anyone living in the proposed new boundary for Kelly Miller MS is zoned for and has a right to attend H.D. Woodson High School. Any student attending a feeder middle school out-of-boundary has the right to continue in the feeder pattern to H.D. Woodson.</t>
  </si>
  <si>
    <t>Proposed Geographic Feeder Pathway:</t>
  </si>
  <si>
    <t>Proposed Programmatic Feeder Pathway:</t>
  </si>
  <si>
    <t xml:space="preserve">The Deal MS boundary is made up of the proposed boundaries of the elementary schools designated to feed geographically into Deal. </t>
  </si>
  <si>
    <t xml:space="preserve">The Columbia Heights EC boundary is made up of the proposed boundaries of the elementary schools designated to feed geographically into Columbia Heights. </t>
  </si>
  <si>
    <t xml:space="preserve">The Eliot-Hine MS boundary is made up of the proposed boundaries of the elementary schools designated to feed geographically into Eliot-Hine. </t>
  </si>
  <si>
    <t xml:space="preserve">The Hardy MS boundary is made up of the proposed boundaries of the elementary schools designated to feed geographically into Hardy. </t>
  </si>
  <si>
    <t xml:space="preserve">The Hart MS boundary is made up of the proposed boundaries of the elementary schools designated to feed geographically into Hart. </t>
  </si>
  <si>
    <t xml:space="preserve">The Sousa MS boundary is made up of the proposed boundaries of the elementary schools designated to feed geographically into Sousa. </t>
  </si>
  <si>
    <t xml:space="preserve">The Stuart-Hobson MS boundary is made up of the proposed boundaries of the elementary schools designated to feed geographically into Stuart-Hobson. </t>
  </si>
  <si>
    <t xml:space="preserve">The Jefferson Academy MS boundary is made up of the proposed boundaries of the elementary schools designated to feed geographically into Jefferson. </t>
  </si>
  <si>
    <t xml:space="preserve">The Johnson MS boundary is made up of the proposed boundaries of the elementary schools designated to feed geographically into Johnson. </t>
  </si>
  <si>
    <t xml:space="preserve">The Kelly Miller MS boundary is made up of the proposed boundaries of the elementary schools designated to feed geographically into Kelly Miller. </t>
  </si>
  <si>
    <t xml:space="preserve">The Kramer MS boundary is made up of the proposed boundaries of the elementary schools designated to feed geographically into Kramer. </t>
  </si>
  <si>
    <t xml:space="preserve">The Brookland MS boundary is made up of the proposed boundaries of the elementary schools designated to feed geographically into Brookland. </t>
  </si>
  <si>
    <t xml:space="preserve">The MacFarland MS boundary is made up of the proposed boundaries of the elementary schools designated to feed geographically into MacFarland. </t>
  </si>
  <si>
    <t>Anyone living in the proposed new boundaries for Garfield ES, Macolm X ES,  or Turner ES is zoned for and has a right to attend Johnson MS and Ballou HS. Any student attending a feeder elementary school out-of-boundary has the right to continue in the feeder pattern to Johnson.</t>
  </si>
  <si>
    <t>Anyone living in the proposed new boundaries for Houston ES, Aiton ES, Burrville ES, Drew ES, Smothers ES, or Thomas ES is zoned for and has a right to attend Kelly Miller MS and Woodson HS. Any student attending a feeder elementary school out-of-boundary has the right to continue in the feeder pattern to Kelly Miller.</t>
  </si>
  <si>
    <t>Anyone living in the proposed new boundaries for Ketcham ES, Moten ES, Orr ES, Randle Highlands ES, Savoy ES, or Stanton ES is zoned for and has a right to attend Kramer MS and Anacostia HS. Any student attending a feeder elementary school out-of-boundary has the right to continue in the feeder pattern to Kramer.</t>
  </si>
  <si>
    <t xml:space="preserve">The McKinley Tech MS boundary is made up of the proposed boundaries of the elementary schools designated to feed geographically into McKinley. </t>
  </si>
  <si>
    <t>New North Middle School</t>
  </si>
  <si>
    <t>Not yet determined</t>
  </si>
  <si>
    <t xml:space="preserve">The New North MS boundary is made up of the proposed boundaries of the elementary schools designated to feed geographically into the New North MS. </t>
  </si>
  <si>
    <t>Anyone living in the proposed boundaries for Hendley ES, Martin Luther King ES, Leckie ES, Patterson ES, or Simon ES is zoned for and has a right to attend Hart MS and Ballou HS.  Any student attending a feeder elementary school out-of-boundary has the right to continue in the feeder pattern to Hart.</t>
  </si>
  <si>
    <t>Anyone living in the proposed boundaries for CW Harris ES, Nalle ES, Beers ES, Kimball ES, or Plummer ES is zoned for and has a right to attend Sousa MS and Anacostia HS. Any student attending a feeder elementary school out-of-boundary has the right to continue in the feeder pattern to Sousa.</t>
  </si>
  <si>
    <t>Anyone living in the proposed boundaries for J.O. Wilson ES, Watkins/Peabody ES,  or Ludlow-Taylor ES is zoned for and has a right to attend Stuart-Hobson MS and Eastern HS.  Any student attending a feeder elementary school out-of-boundary has the right to continue in the feeder pattern to Stuart-Hobson.</t>
  </si>
  <si>
    <t>Anyone living in the proposed boundaries for Brent ES, Tyler ES, Amidon-Bowen ES, or Van Ness ES is zoned for and has a right to attend Jefferson Academy MS and Eastern HS.  Any student attending a feeder elementary school out-of-boundary has the right to continue in the feeder pattern to Jefferson.</t>
  </si>
  <si>
    <t>Anyone living in the proposed boundaries for Weatley ES or Langley ES is zoned for and has a right to attend McKinley Tech MS and Dunbar HS.  Any student attending a feeder elementary school out-of-boundary has the right to continue in the feeder pattern to McKinley MS.</t>
  </si>
  <si>
    <t>Anyone living in the proposed boundaries for Brookland at Bunker Hill ES, Burroughs ES, Noyes ES, or Langdon ES is zoned for and has a right to attend Brookland MS and Dunbar HS.  Any student attending a feeder elementary school out-of-boundary has the right to continue in the feeder pattern to Brookland MS.</t>
  </si>
  <si>
    <t>Anyone living in the proposed boundaries for Barnard ES, Truesdell ES, Powell ES, Bruce-Monroe ES, Raymond ES, or West ES is zoned for and has a right to attend MacFarland MS and Roosevelt HS.  Any student attending a feeder elementary school out-of-boundary has the right to continue in the feeder pattern to MacFarland.</t>
  </si>
  <si>
    <t>Powell ES, Bruce-Monroe ES, Bancroft ES, Cleveland ES, Marie Reed ES, and Tyler ES all have dual-language programs.  Fifth grade students in these dual-language programs will have a right to attend the dual-language program at MacFarland MS.  Eigth grade students in the MacFarland MS dual-language program will have a right to attend the dual-language program at Roosevelt.</t>
  </si>
  <si>
    <t>Anyone living in the proposed boundaries for Brightwood ES, Takoma ES, Whittier ES, or LaSalle-Backus ES is zoned for and has a right to attend the New North MS and Coolidge HS.  Any student attending a feeder elementary school out-of-boundary has the right to continue in the feeder pattern to the New North MS.</t>
  </si>
  <si>
    <t xml:space="preserve">Eaton absorbs a small section in the northeast corner of the Oyster-Adams boundary.  The boundary expands some to include some of the former Adams boundary. Oyster-Adams is near capacity, but there are few public school students living in the former Adams boundary.   </t>
  </si>
  <si>
    <t>Francis-Stevens’ attendance zone expands north to S Street to absorb some of the former Adams boundary.  Francis-Stevens has excess capacity and few grade appropriate public school students living in the proposed boundary.</t>
  </si>
  <si>
    <t>Walker-Jones’ attendance zone extends a few blocks to the north absorbing part of the former Montgomery and JF Cooke zones.   Walker-Jones is currently under capacity and can support this expansion.</t>
  </si>
  <si>
    <t>Anyone living in the proposed new boundaries for Stuart-Hobson MS, Eliot-Hine MS, Jefferson Academy MS, or Browne EC  is zoned for and has a right to attend Eastern High School. Eigth grade students at Capital Hill Montessori at Logan and any student attending a feeder middle school out-of-boundary has the right to continue in the feeder pattern to Eastern.</t>
  </si>
  <si>
    <t>Anyone living in the proposed new boundary for Bancroft ES is zoned for and has a right to attend Deal MS and Wilson HS. Any student attending the school out-of-boundary has the right to continue in the feeder pattern to Deal.</t>
  </si>
  <si>
    <t>Anyone living in the proposed new boundary for Amidon-Bowen ES is zoned for and has a right to attend Jefferson MS and Eastern HS. Any student attending the school out-of-boundary has the right to continue in the feeder pattern to Jefferson.</t>
  </si>
  <si>
    <t>Anyone living in the proposed new boundary for Aiton ES is zoned for and has a right to attend Kelly Miller MS and H.D. Woodson HS. Any student attending the school out-of-boundary has the right to continue in the feeder pattern to Kelly Miller.</t>
  </si>
  <si>
    <t>Anyone living in the proposed new boundary for Brent ES is zoned for and has a right to attend Jefferson MS and Eastern HS. Any student attending the school out-of-boundary has the right to continue in the feeder pattern to Jefferson.</t>
  </si>
  <si>
    <t xml:space="preserve">Bruce-Monroe ES is a dual-language school.  Bruce-Monroe's 5th grade class will have a right to attend the dual-language proram at MacFarland MS.   MacFarland MS is slated to re-open no earlier than SY15-16. </t>
  </si>
  <si>
    <t>Title I</t>
  </si>
  <si>
    <t>Title I SY13-14</t>
  </si>
  <si>
    <t>School doesn't meet 30% At Risk Threshold (1=yes)</t>
  </si>
  <si>
    <t>New Center City Middle School</t>
  </si>
  <si>
    <t>DCPS Elementary Schools</t>
  </si>
  <si>
    <t>Brightwood Education Campus</t>
  </si>
  <si>
    <t xml:space="preserve">Brookland @ Bunker Hill Education Campus </t>
  </si>
  <si>
    <t>Burroughs Education Campus</t>
  </si>
  <si>
    <t>Langdon Education Campus</t>
  </si>
  <si>
    <t>Lasalle-Backus Education Campus</t>
  </si>
  <si>
    <t>Noyes Education Campus</t>
  </si>
  <si>
    <t>Raymond Education Campus</t>
  </si>
  <si>
    <t>Takoma Education Campus</t>
  </si>
  <si>
    <t>Truesdell Education Campus</t>
  </si>
  <si>
    <t>Wheatley Education Campus</t>
  </si>
  <si>
    <t>Whittier Education Campus</t>
  </si>
  <si>
    <t>West Education Campus</t>
  </si>
  <si>
    <t>Anyone living in the proposed new boundary for Beers ES is zoned for and has a right to attend Sousa MS and Anacostia HS. Any student attending the school out-of-boundary has the right to continue in the feeder pattern to Sousa.</t>
  </si>
  <si>
    <t xml:space="preserve">Anyone living in the proposed new boundary for Barnard ES is zoned for and has a right to attend MacFarland MS and Roosevelt HS. Any student attending the school out-of-boundary has the right to continue in the feeder pattern to MacFarland.  MacFarland MS is slated to re-open no earlier than SY15-16.  Until MacFarland MS re-opens, families will  maintain their current geographic rights to MS based on home address.  </t>
  </si>
  <si>
    <t xml:space="preserve">Anyone living in the proposed new boundary for Bruce-Monroe ES is zoned for and has a right to attend MacFarland MS and Roosevelt HS. Any student attending the school out-of-boundary has the right to continue in the feeder pattern to MacFarland.  MacFarland MS is slated to re-open no earlier than SY15-16.  Until MacFarland MS re-opens, families will  maintain their current geographic rights to MS based on home address. </t>
  </si>
  <si>
    <t>Anyone living in the proposed new boundary for Burrville ES is zoned for and has a right to attend Kelly Miller MS and H.D. Woodson HS. Any student attending the school out-of-boundary has the right to continue in the feeder pattern to Kelly Miller.</t>
  </si>
  <si>
    <t>Anyone living in the proposed new boundary for H.D. Cooke ES is zoned for and has a right to attend Columbia Heights MS and Cardozo HS. Any student attending the school out-of-boundary has the right to continue in the feeder pattern to Columbia Heights.</t>
  </si>
  <si>
    <t>Anyone living in the proposed new boundary for Drew ES is zoned for and has a right to attend Kelly Miller MS and H.D. Woodson HS. Any student attending the school out-of-boundary has the right to continue in the feeder pattern to Kelly Miller.</t>
  </si>
  <si>
    <t>Anyone living in the proposed new boundary for Eaton ES is zoned for and has a right to attend Hardy MS and Wilson HS. Any student attending the school out-of-boundary has the right to continue in the feeder pattern to Hardy.</t>
  </si>
  <si>
    <t>Anyone living in the proposed new boundary for Garfield ES is zoned for and has a right to attend Johnson MS and Ballou HS. Any student attending the school out-of-boundary has the right to continue in the feeder pattern to Johnson.</t>
  </si>
  <si>
    <t>Anyone living in the proposed new boundary for C.W. Harris ES is zoned for and has a right to attend Sousa MS and Anacostia HS. Any student attending the school out-of-boundary has the right to continue in the feeder pattern to Sousa.</t>
  </si>
  <si>
    <t>Anyone living in the proposed new boundary for Hearst ES is zoned for and has a right to attend Deal MS and Wilson HS. Any student attending the school out-of-boundary has the right to continue in the feeder pattern to Deal.</t>
  </si>
  <si>
    <t>Anyone living in the proposed new boundary for Hendley ES is zoned for and has a right to attend Hart MS and Ballou HS. Any student attending the school out-of-boundary has the right to continue in the feeder pattern to Hart.</t>
  </si>
  <si>
    <t>Anyone living in the proposed new boundary for Houston ES is zoned for and has a right to attend Kelly Miller MS and H.D. Woodson HS. Any student attending the school out-of-boundary has the right to continue in the feeder pattern to Kelly Miller.</t>
  </si>
  <si>
    <t>Anyone living in the proposed new boundary for Hyde-Addison ES is zoned for and has a right to attend Hardy MS and Wilson HS. Any student attending the school out-of-boundary has the right to continue in the feeder pattern to Hardy.</t>
  </si>
  <si>
    <t>Anyone living in the proposed new boundary for Janney ES is zoned for and has a right to attend Deal MS and Wilson HS. Any student attending the school out-of-boundary has the right to continue in the feeder pattern to Deal.</t>
  </si>
  <si>
    <t>Anyone living in the proposed new boundary for Ketcham ES is zoned for and has a right to attend Kramer MS and Anacostia HS. Any student attending the school out-of-boundary has the right to continue in the feeder pattern to Kramer.</t>
  </si>
  <si>
    <t>Anyone living in the proposed new boundary for Key ES is zoned for and has a right to attend Hardy MS and Wilson HS. Any student attending the school out-of-boundary has the right to continue in the feeder pattern to Wilson.</t>
  </si>
  <si>
    <t>Anyone living in the proposed new boundary for Kimball ES is zoned for and has a right to attend Sousa MS and Anacostia HS. Any student attending the school out-of-boundary has the right to continue in the feeder pattern to Sousa.</t>
  </si>
  <si>
    <t>Anyone living in the proposed new boundary for King ES is zoned for and has a right to attend Hart MS and Ballou HS. Any student attending the school out-of-boundary has the right to continue in the feeder pattern to Hart.</t>
  </si>
  <si>
    <t>Anyone living in the proposed new boundary for Lafayette ES is zoned for and has a right to attend Deal MS and Wilson HS. Any student attending the school out-of-boundary has the right to continue in the feeder pattern to Deal.</t>
  </si>
  <si>
    <t>Anyone living in the proposed new boundary for Langley ES is zoned for and has a right to attend McKinley Tech MS and Dunbar HS. Any student attending the school out-of-boundary has the right to continue in the feeder pattern to McKinley  MS.</t>
  </si>
  <si>
    <t>Anyone living in the proposed new boundary for Leckie ES is zoned for and has a right to attend Hart MS and Ballou HS. Any student attending the school out-of-boundary has the right to continue in the feeder pattern to Hart.</t>
  </si>
  <si>
    <t>Anyone living in the proposed new boundary for Ludlow-Taylor ES is zoned for and has a right to attend Suart-Hobson MS and Eastern HS. Any student attending the school out-of-boundary has the right to continue in the feeder pattern to Stuart-Hobson.</t>
  </si>
  <si>
    <t>Anyone living in the proposed new boundary for Malcolm X ES is zoned for and has a right to attend Johnson MS and Ballou HS. Any student attending the school out-of-boundary has the right to continue in the feeder pattern to Johnson.</t>
  </si>
  <si>
    <t>Anyone living in the proposed new boundary for Mann ES is zoned for and has a right to attend Hardy MS and Wilson HS. Any student attending the school out-of-boundary has the right to continue in the feeder pattern to Hardy.</t>
  </si>
  <si>
    <t>Anyone living in the proposed new boundary for Maury ES is zoned for and has a right to attend Eliot-Hine MS and Eastern HS. Any student attending the school out-of-boundary has the right to continue in the feeder pattern to Eliot-Hine.</t>
  </si>
  <si>
    <t>Anyone living in the proposed new boundary for Miner ES is zoned for and has a right to attend Eliot-Hine MS and Eastern HS. Any student attending the school out-of-boundary has the right to continue in the feeder pattern to Eliot-Hine.</t>
  </si>
  <si>
    <t>Anyone living in the proposed new boundary for Moten ES is zoned for and has a right to attend Kramer MS and Anacostia HS. Any student attending the school out-of-boundary has the right to continue in the feeder pattern to Kramer.</t>
  </si>
  <si>
    <t>Anyone living in the proposed new boundary for Murch ES is zoned for and has a right to attend Deal MS and Wilson HS. Any student attending the school out-of-boundary has the right to continue in the feeder pattern to Deal.</t>
  </si>
  <si>
    <t>Anyone living in the proposed new boundary for Nalle ES is zoned for and has a right to attend Sousa MS and Anacostia HS. Any student attending the school out-of-boundary has the right to continue in the feeder pattern to Sousa.</t>
  </si>
  <si>
    <t>Anyone living in the proposed new boundary for Orr ES is zoned for and has a right to attend Kramer MS and Anacostia HS. Any student attending the school out-of-boundary has the right to continue in the feeder pattern to Kramer.</t>
  </si>
  <si>
    <t>Anyone living in the proposed new boundary for Patterson ES is zoned for and has a right to attend Hart MS and Ballou HS. Any student attending the school out-of-boundary has the right to continue in the feeder pattern to Hart.</t>
  </si>
  <si>
    <t>Anyone living in the proposed new boundary for Payne ES is zoned for and has a right to attend Eliot-Hine MS and Eastern HS. Any student attending the school out-of-boundary has the right to continue in the feeder pattern to Eliot-Hine.</t>
  </si>
  <si>
    <t>Anyone living in the proposed new boundary for Plummer ES is zoned for and has a right to attend Sousa MS and Anacostia HS. Any student attending the school out-of-boundary has the right to continue in the feeder pattern to Sousa.</t>
  </si>
  <si>
    <t xml:space="preserve">Anyone living in the proposed new boundary for Powell ES is zoned for and has a right to attend MacFarland MS and Roosevelt HS.  MacFarland MS is slated to re-open no earlier than SY15-16.  Until MacFarland MS re-opens, families will  maintain their current geographic rights to MS based on home address.   </t>
  </si>
  <si>
    <t>Anyone living in the proposed new boundary for Randle-Highlands ES is zoned for and has a right to attend Kramer MS and Anacostia HS. Any student attending the school out-of-boundary has the right to continue in the feeder pattern to Kramer.</t>
  </si>
  <si>
    <t>Anyone living in the proposed new boundary for Savoy ES is zoned for and has a right to attend Kramer MS and Anacostia HS. Any student attending the school out-of-boundary has the right to continue in the feeder pattern to Kramer.</t>
  </si>
  <si>
    <t>Anyone living in the proposed new boundary for Shepherd ES is zoned for and has a right to attend Deal MS and Wilson HS. Any student attending the school out-of-boundary has the right to continue in the feeder pattern to Deal.</t>
  </si>
  <si>
    <t>Anyone living in the proposed new boundary for Simon ES is zoned for and has a right to attend Hart MS and Ballou HS. Any student attending the school out-of-boundary has the right to continue in the feeder pattern to Hart.</t>
  </si>
  <si>
    <t>Anyone living in the proposed new boundary for Smothers ES is zoned for and has a right to attend Kelly Miller MS and H.D. Woodson HS. Any student attending the school out-of-boundary has the right to continue in the feeder pattern to Kelly Miller.</t>
  </si>
  <si>
    <t>Anyone living in the proposed new boundary for Stanton ES is zoned for and has a right to attend Kramer MS and Anacostia HS. Any student attending the school out-of-boundary has the right to continue in the feeder pattern to Kramer.</t>
  </si>
  <si>
    <t>Anyone living in the proposed new boundary for Stoddert ES is zoned for and has a right to attend Hardy MS and Wilson HS. Any student attending the school out-of-boundary has the right to continue in the feeder pattern to Hardy.</t>
  </si>
  <si>
    <t>Anyone living in the proposed new boundary for Thomas ES is zoned for and has a right to attend Kelly Miller MS and H.D. Woodson HS. Any student attending the school out-of-boundary has the right to continue in the feeder pattern to Kelly Miller.</t>
  </si>
  <si>
    <t>Anyone living in the proposed new boundary for Tubman ES is zoned for and has a right to attend Columbia Heights MS and Cardozo HS. Any student attending the school out-of-boundary has the right to continue in the feeder pattern to Columbia Heights MS.</t>
  </si>
  <si>
    <t>Anyone living in the proposed new boundary for Turner ES is zoned for and has a right to attend Johnson MS and Ballou HS. Any student attending the school out-of-boundary has the right to continue in the feeder pattern to Johnson.</t>
  </si>
  <si>
    <t>Anyone living in the proposed new boundary for Tyler ES is zoned for and has a right to attend Jefferson MS and Eastern HS. Any student attending the school out-of-boundary has the right to continue in the feeder pattern to Jefferson.</t>
  </si>
  <si>
    <t>Anyone living in the proposed new boundary for Watkins/Peabody ES is zoned for and has a right to attend Stuart-Hobson MS and Eastern HS. Any student attending the school out-of-boundary has the right to continue in the feeder pattern to Stuart-Hobson.</t>
  </si>
  <si>
    <t>Anyone living in the proposed new boundary for J.O. Wilson ES is zoned for and has a right to attend Stuart-Hobson MS and Eastern HS. Any student attending the school out-of-boundary has the right to continue in the feeder pattern to Stuart-Hobson.</t>
  </si>
  <si>
    <t>Anyone living in the proposed new bondary for Brookland @ Bunker Hill EC is zoned for and has rights to attend Brookland MS and Dunbar HS.  Brookland MS is slated to open in SY15-16.  Until it opens, Brookland at Bunker Hill EC will remain an education campus serving middle grades.</t>
  </si>
  <si>
    <t>Anyone living in the proposed new boundary for Raymond EC is zoned for and has rights to attend MacFarland MS and Roosevelt HS.    MacFarland MS is slated to re-open no earlier than SY15-16.  Until MacFarland MS re-opens, Raymond will remain an education campus serving middle grades and families will  maintain their current geographic rights to MS based on home address.</t>
  </si>
  <si>
    <t xml:space="preserve">Bancroft is a dual-language school.  Bancroft's 5th grade class will have a right to attend the dual-language proram at MacFarland MS.   MacFarland MS is slated to re-open no earlier than SY15-16. </t>
  </si>
  <si>
    <t>Cleveland has a dual-language program. Cleveland's 5th grade dual-language class will have a right to attend the dual-language proram at MacFarland MS.   MacFarland MS is slated to re-open no earlier than SY15-16.</t>
  </si>
  <si>
    <t xml:space="preserve">Powell has a dual-language program. Powell's 5th grade dual-language class will have a right to attend the dual-language proram at MacFarland MS.   MacFarland MS is slated to re-open no earlier than SY15-16. </t>
  </si>
  <si>
    <t xml:space="preserve">Marie Reed ES has a dual-language program. Marie Reed's 5th grade dual-language class will have a right to attend the dual-language proram at MacFarland MS.   MacFarland MS is slated to re-open no earlier than SY15-16. </t>
  </si>
  <si>
    <t>Anyone living in the proposed new boundary for Noyes EC is zoned for and has rights to attend Brookland MS and Dunbar HS.  Brookland MS is slated to open in SY15-16.  Until it opens, Noyes EC will remain an education campus serving middle grades.</t>
  </si>
  <si>
    <t xml:space="preserve">Anyone living in the proposed new boundary for Cleveland ES is zoned for and has a right to attend the New Center City MS (a proposed new stand alone MS) and Cardozo HS. Any student attending the school out-of-boundary has the right to continue in the feeder pattern to the New Center City MS. Until there is a timeline for opening the new MS,  families will  maintain their current rights to MS based on home address. </t>
  </si>
  <si>
    <t xml:space="preserve">Anyone living in the proposed new boundary for Garrison ES is zoned for and has a right to attend the New Center City MS (a proposed new stand alone MS) and Cardozo HS. Any student attending the school out-of-boundary has the right to continue in the feeder pattern to the New Center City MS. Until there is a timeline for opening the new MS,  families will  maintain their current rights to MS based on home address. </t>
  </si>
  <si>
    <t xml:space="preserve">Anyone living in the proposed new boundary for Marie Reed ES is zoned for and has a right to attend the New Center City MS (a proposed new stand alone MS) and Cardozo HS. Any student attending the school out-of-boundary has the right to continue in the feeder pattern to the New Center City MS. Until there is a timeline for opening the new MS,  families will  maintain their current rights to MS based on home address. </t>
  </si>
  <si>
    <t xml:space="preserve">Anyone living in the proposed new boundary for Seaton ES is zoned for and has a right to attend the New Center City MS (a proposed new stand alone MS) and Cardozo HS. Any student attending the school out-of-boundary has the right to continue in the feeder pattern to the New Center City MS. Until there is a timeline for opening the new MS,  families will  maintain their current rights to MS based on home address. </t>
  </si>
  <si>
    <t xml:space="preserve">Anyone living in the proposed new boundary for Thomson ES is zoned for and has a right to attend the New Center City MS (a proposed new stand alone MS) and Cardozo HS. Any student attending the school out-of-boundary has the right to continue in the feeder pattern to the New Center City MS. Until there is a timeline for opening the new MS,  families will  maintain their current rights to MS based on home address. </t>
  </si>
  <si>
    <t>Anyone living in the proposed new boundary for West EC is zoned for and has rights to attend MacFarland MS and Roosevelt HS.    MacFarland MS is slated to re-open no earlier than SY15-16.  Until MacFarland MS re-opens, West will remain an education campus serving middle grades and families will  maintain their current geographic rights to MS based on home address.</t>
  </si>
  <si>
    <t>Anyone living in the proposed new boundary for Wheatley EC is zoned for and has a right to attend McKinley MS and Dunbar HS.  No timeline has been proposed for converting Wheatley from an education campus to an elementary schools.  Rights to McKinley MS will begin once the conversion to elementary school is complete.</t>
  </si>
  <si>
    <t>Anyone living in the proposed new boundary for Truesdell EC is zoned for and has rights to attend MacFarland MS and Roosevelt HS.    MacFarland MS is slated to re-open no earlier than SY15-16.  Until MacFarland MS re-opens, Truesdell will remain an education campus serving middle grades and families will  maintain their current geographic rights to MS based on home address.</t>
  </si>
  <si>
    <t>Anyone living in the proposed new bondary for Langdon EC is zoned for and has rights to attend Brookland MS and Dunbar HS.  Brookland MS is slated to open in SY15-16.  Until it opens, Langdon EC will remain an education campus serving middle grades.</t>
  </si>
  <si>
    <t>Anyone living in the proposed new bondary for Burroughs EC is zoned for and has rights to attend Brookland MS and Dunbar HS.  Brookland MS is slated to open in SY15-16.  Until it opens, Burroughs EC will remain an education campus serving middle grades.</t>
  </si>
  <si>
    <t>Anyone living in the proposed new boundary for Brightwood EC is zoned for and has a right to attend the New North MS (a proposed new stand alone MS) and Coolidge HS.  Until there is a timeline and plan for when and where the new middle school will be located, Brightwood will remain an education campus serving middle grades and families will maintain their current geographic rights to MS based on home address.</t>
  </si>
  <si>
    <t>Anyone living in the proposed new boundary for LaSalle-Backus EC is zoned for and has a right to attend the New North MS (a proposed new stand alone MS) and Coolidge HS.  Until there is a timeline and plan for when and where the new middle school will be located, La-Salle-Backus will remain an education campus serving middle grades and families will maintain their current geographic rights to MS based on home address..</t>
  </si>
  <si>
    <t>Anyone living in the proposed new boundary for Takoma EC is zoned for and has a right to attend the New North MS (a proposed new stand alone MS) and Coolidge HS.  Until there is a timeline and plan for when and where the new middle school will be located, Takoma will remain an education campus serving middle grades and families will maintain their current geographic rights to MS based on home address..</t>
  </si>
  <si>
    <t>Anyone living in the proposed new boundary for Whittier EC is zoned for and has a right to attend the New North MS (a proposed new stand alone MS) and Coolidge HS.  Until there is a timeline and plan for when and where the new middle school will be located, Whittier will remain an education campus serving middle grades and families will maintain their current geographic rights to MS based on home address..</t>
  </si>
  <si>
    <t xml:space="preserve">Cleveland's attendance zone expands east to absorb part of the former Gage-Eckington zone and north to absorb part of the former Bruce-Monroe zone.  Cleveland is nearing capacity, but does not have a high boundary participation rate.   </t>
  </si>
  <si>
    <t xml:space="preserve">Bancroft absorbs some of HD Cooke's attendance zone on the north.  The Cooke zone expands at the northeast to help relieve pressure at Tubman.  Excess capacity and low boundary participation rate makes these changes feasible. </t>
  </si>
  <si>
    <t>Eaton expands along the southwest boundary to absorbs a small portion of Oyster-Adams' zone and expands to absorb one block from Stoddert to improve walkability.  Eaton's zone has few public school students and low in-boundary enrollment..</t>
  </si>
  <si>
    <t>Garrison's attendance zone expands north to take in part of the former Meyer zone; it expands south to absorb part of Seaton's zone north of New Jersey Avenue as Seaton takes in much of the former Montgomery and JF Cook zones.  Garrison is currently under-capacity and can absorb additional students.</t>
  </si>
  <si>
    <t xml:space="preserve">Hearst’s attendance zone expands at the northwest to relieve pressure at Murch. Hearst is approaching capacity but with few public school students, low boundary participation rate, and modernization in 2015 makes this feasible.   </t>
  </si>
  <si>
    <t xml:space="preserve">Hyde-Addison’s attendance zone expands northwest to relieve pressure at Stoddert and it expands west to releive pressure at Key.  Hyde-Addison is able to expand its boundary since it has few public school students in its current boundary and is scheduled for modernization in 2016-17.  </t>
  </si>
  <si>
    <t xml:space="preserve">No changes are proposed.  Janney is over capacity but six additional classrooms are being added in 2014 which should help alleviate over-crowding. Due to the location of the school within it's boundary it is difficult to relieve pressure without compromising walkability.  </t>
  </si>
  <si>
    <t xml:space="preserve">Mann and Hyde-Addison aborbs portions of the Key boundary in an effort to relieve pressure.  Key is over capacity with several temporary classrooms on site.  Boundary participation rate is high with some population growth expected. </t>
  </si>
  <si>
    <t xml:space="preserve">Lafayette's attendance zone expands to the southwest to help relieve pressure at Murch.  This is feasible because the number of public school students are predicted to decline in this area and a building modernization and expansion is scheduled for 2015-17.   </t>
  </si>
  <si>
    <t xml:space="preserve">Langley’s attendance zone expands north, west and south to absorb parts of former JF Cook, Gage-Eckington, and Shaed zones.  Langley’s zone extends across North Capitol Street to address neighborhood cohesion.  Langley has excess capacity to absorb this change. </t>
  </si>
  <si>
    <t xml:space="preserve">No changes are proposed.  Ludlow-Taylor is under capacity and there are few public school children living in the boundary.     </t>
  </si>
  <si>
    <t xml:space="preserve">Mann's attendance zone extends slightly to the southwest to absorb a small portion of the Key boundary.  This change is feasible as there are few public school children in their boundary and they are scheduled for a modernization in 2015.   </t>
  </si>
  <si>
    <t xml:space="preserve">Maury’s attendance zone absorbs some of the former Gibbs attendance zone in an effort to improve walkability for families.  Maury is slightly over capacity, but it does not have a high boundary participation rate or in-boundary enrollment.   </t>
  </si>
  <si>
    <t>Miner's attendance zone extends east to absorb much of the former Gibbs boundary to improve walkability for families. There is some excess capacity available, but with a low boundary participation and enrollment rate, this change is feasible.</t>
  </si>
  <si>
    <t xml:space="preserve">Lafayette and Hearst absorb some of Murch's boundary in an effort to relieve pressure. Murch is overcrowded with a very high boundary participation rate.  Both Murch and Lafayette are undergoing expansion in 2015 and 2016 but Lafayette's neighborhood cluster is predicted to lose elementary age children  while Murch's cluster is expected to gain.   </t>
  </si>
  <si>
    <t xml:space="preserve">No changes are proposed.  Payne has excess capacity and a low boundary participation rate.  </t>
  </si>
  <si>
    <t xml:space="preserve">Powell’s attendance zone extends slightly at the north and absorbs some of the former Clark zone.  Raymond absorbs some of the Powell boundary to the south to increase walkability for famiies. Powell is over capacity but modernization and expansion planned for 2015 will add capacity.  Low boundary participation rate should mitigate potential overcrowding.  </t>
  </si>
  <si>
    <t xml:space="preserve">Marie Reed's attendance zone expands at the northeast to absorb part of the former Meyer zone.  Marie Reed has some capacity and a low boundary participation rate.  </t>
  </si>
  <si>
    <t xml:space="preserve">No changes are proposed. It is slightly over capacity, but has a moderate boundary participation rate. </t>
  </si>
  <si>
    <t>Seaton’s attendance zone absorbs much of the former Scott Montgomery and J.F. Cook zones at the east and west.  Garrison absorbs some of the boundary on the north in an effort to improve walkability for families. Seaton has excess capacity and can manage this change.</t>
  </si>
  <si>
    <t xml:space="preserve">No changes are proposed. Shepherd has some excess capacity and a low boundary participation rate.  </t>
  </si>
  <si>
    <t>Hyde-Addison absorbs some of the Stoddert boundary on the south in an effort to relieve pressure at Stoddert which is over capacity and has a high boundary participation rate.   Stoddert's neighborhood cluster is predicted to grow in number of public school students.  Changes have little impact on walkability.</t>
  </si>
  <si>
    <t>No changes are proposed.  Thomas is nearing capacity and has a low boundary participation rate.</t>
  </si>
  <si>
    <t xml:space="preserve">Raymond absorbs a part of the Tubman boundary on the north to improve walkability. The boundary expands east to absorb a part of Bruce-Monroe at Park View; it also expands south to absorb part of the former Meyer zone.  Tubman is at capacity but boundary participation is low.  </t>
  </si>
  <si>
    <t xml:space="preserve">Tyler's attendance zone shrinks at the south as the Van Ness boundary is created. However this area south of 295 and M Street has few children. Tyler is at capacity with few pubic school children in its boundary.  </t>
  </si>
  <si>
    <t xml:space="preserve">Peabody and Watkins currently have two separate zones that act as one zone. The proposed attendance zone formally joins the two.  </t>
  </si>
  <si>
    <t xml:space="preserve">No changes are proposed.  JO Wilson is slighlty over capacity but few age appropriate public school students live in the boundary.  </t>
  </si>
  <si>
    <t xml:space="preserve">Takoma EC absorbs some of Brightwood's attendance zone to the north.  Whittier EC absorbs some of Brightwood's boundary on the east and West EC absorbs some of the bounary on the south.  Brightwood is over capacity with a high number of in-boundary students currently attending and a projected increase in school age population. However, they have a low boundary participation rate.  </t>
  </si>
  <si>
    <t xml:space="preserve">Burroughs’ attendance zone absorbs part of the closed Slowe zone to the west.  Brookland at Bunker Hill absorbs some of the boundary to the north in an effort to improve walkability.  Burroughs has excess capacity and can manage the change.  </t>
  </si>
  <si>
    <t xml:space="preserve">Langdon’s attendance zone absorbs the former Marshall zone at the southeast and a portion of the former Slowe zone at the southwest.  Langdon has excess capacity with a very low bundary participation rate.   </t>
  </si>
  <si>
    <t>LaSalle-Backus EC consolidates the former Backus Middle School attendance zone within the former LaSalle Elementary school boundary.  A small area to the west is added from Barnard to help alleviate overcrowding.  Population pressures are mitigated as the boundary participation rate is low and the school will increase capacity with the proposed grade configuration changes.</t>
  </si>
  <si>
    <t>Noyes' attendance zone expands to incorporate portions of the former Brookland, Shaed and Slowe zones to the north, east and west.  Noyes is approaching capacity. The boundary participation rate is very low and Noyes is expected to gain capacity with the proposed grade configuration changes.</t>
  </si>
  <si>
    <t xml:space="preserve">Raymond's attendance zone increases slightly north and south to increase walkability and relieve overcrowding at Tubman and Powell. Raymond is over capacity but boundary participation is low and the school is expected to gain capacity with the proposed grade configuration changes.   </t>
  </si>
  <si>
    <t>Van Ness Elementary School</t>
  </si>
  <si>
    <t>Cluster 27</t>
  </si>
  <si>
    <t>1150 5th Street SE</t>
  </si>
  <si>
    <t xml:space="preserve">Takoma's attendance zone is proposed to expand at the southwest to relieve pressure from Brightwood. Takoma is almost at capacity but the boundary participation is moderate and the school is expected to increase capacity with the proposed grade configuration change.  </t>
  </si>
  <si>
    <t xml:space="preserve">Truesdell's attendance zone expands to the east to absorb part of the former Rudolph zone and to the south to relieve pressure from Barnard. West absorbs a portion of the boundary to the west.  Truesdell is over capacity but its low participation rate mitigates overcrowding and the school is expected to increase capacity due to proposed grade configuration changes. </t>
  </si>
  <si>
    <t>Wheatley's attendance zone expands to the northeast to absorb the former Webb zone.  Wheatley is approaching capacity but is expected to gain capacity with the proposed grade configuration change.</t>
  </si>
  <si>
    <t xml:space="preserve">Whittier's attendance zone expands to the south to absorb part of the former Rudolph zone and to the southwest to relieve pressure from Brightwood.  Whittier is under capacity and boundary participation is low.    </t>
  </si>
  <si>
    <t xml:space="preserve">West's attendance zone expands to the north to relieve over-crowding at Brightwood and to the east to absorb part of the former Clark zone and relieve pressure from Truesdell and Barnard.  West is near capacity but is expected to gain capacity with the proposed grade configuration changes.  </t>
  </si>
  <si>
    <t>South Capitol Street on the east, 695 to the north and the river to the south serve as the boundaries of the proposed Van Ness's attendance zone.</t>
  </si>
  <si>
    <t xml:space="preserve">Anyone living in the proposed new boundary for Van Ness ES is zoned for and has rights to attend Jefferson MS and Eastern HS.  Van Ness is scheduled to open in SY15-16. Grades configuration for opening is not yet determined.  </t>
  </si>
  <si>
    <t xml:space="preserve">Anyone living in the proposed new boundary for Ross ES is zoned for and has a right to attend the New Center City MS (a proposed new stand alone MS) and Cardozo HS. Any student attending the school out-of-boundary has the right to continue in the feeder pattern to the New Center City MS. Until there is a timeline for opening the new MS,  families will  maintain their current rights to MS based on home address. </t>
  </si>
  <si>
    <t>Anyone living in the proposed new boundary for Browne EC is zoned for and has a right to attend Eastern HS. Any student attending the school out-of-boundary has the right to continue in the feeder pattern to Eastern.</t>
  </si>
  <si>
    <t>Anyone living in the proposed new boundary for Oyster-Adams EC is zoned for and has a right to attend Wilson HS. Any student attending the school out-of-boundary has the right to continue in the feeder pattern to Wilson.</t>
  </si>
  <si>
    <t>Oyster-Adams EC is a dual-language school.  Eighth graders at Oyster-Adams EC have the right to attend the dual-language program at Roosevelt HS.</t>
  </si>
  <si>
    <t>Anyone living in the proposed new boundary for Francis-Stevens EC is zoned for and has a right to attend Cardozo HS. Any student attending the school out-of-boundary has the right to continue in the feeder pattern to Cardozo.</t>
  </si>
  <si>
    <t>Anyone living in the proposed new boundary for Walker-Jones EC is zoned for and has a right to attend Dunbar HS. Any student attending the school out-of-boundary has the right to continue in the feeder pattern to Dunbar.</t>
  </si>
  <si>
    <t xml:space="preserve"> Columbia Heights EC has a dual-language program.  Eighth grade students at Columbia Heights EC will have a right to attend the dual-language program at Roosevelt HS.</t>
  </si>
  <si>
    <t>Anyone living in the proposed new boundaries for Bancroft ES, Janney ES, Lafayette ES, Shepherd ES, Hearst ES, or Murch ES is zoned for and has a right to attend Deal MS and Wilson HS. Any student attending a feeder elementary school out-of-boundary has the right to continue in the feeder pattern to Deal.</t>
  </si>
  <si>
    <t>Anyone living in the proposed new boundaries for Tubman ES or H.D. Cooke ES is zoned for and has a right to attend Columbia Heights EC and Cardozo HS. Any student attending a feeder elementary school out-of-boundary has the right to continue in the feeder pattern to Columbia Heights EC.</t>
  </si>
  <si>
    <t>Anyone living in the proposed new boundaries for Maury ES, Miner ES, or Payne ES is zoned for and has a right to attend Eliot-Hine MS and Eastern HS. Fifth grade students at School-Within-School at Goding and any student attending a feeder elementary school out-of-boundary  has the right to continue in the feeder pattern to Eliot-Hine.</t>
  </si>
  <si>
    <t>Anyone living in the proposed new boundaries for Eaton ES, Hyde/Addison ES, Key ES, Mann ES, or Stoddert ES is zoned for and has a right to attend Hardy MS and Wilson HS. Any student attending a feeder elementary school out-of-boundary has the right to continue in the feeder pattern to Hardy.</t>
  </si>
  <si>
    <t>McKinley MS is a STEM middle school.  Eighth grade students at McKinley MS will have a right to attend Woodson HS in order to continue in a STEM pathway.</t>
  </si>
  <si>
    <t>Oyster-Adams EC and Columbia Heights EC are dual-language schools.  Eighth grade students at Oyster-Adams EC and Columbia Heights EC will have a right to attend the dual-language program at Roosevelt HS.</t>
  </si>
  <si>
    <t xml:space="preserve">The New Center City MS boundary is made up of the proposed boundaries of the elementary schools designated to feed geographically into this new MS. </t>
  </si>
  <si>
    <r>
      <t xml:space="preserve"># of grade appropriate public school students (PK3-5th) living within the </t>
    </r>
    <r>
      <rPr>
        <b/>
        <i/>
        <sz val="12"/>
        <color theme="1"/>
        <rFont val="Times New Roman"/>
        <family val="1"/>
      </rPr>
      <t>current</t>
    </r>
    <r>
      <rPr>
        <sz val="12"/>
        <color theme="1"/>
        <rFont val="Times New Roman"/>
        <family val="1"/>
      </rPr>
      <t xml:space="preserve"> boundary (SY13-14)</t>
    </r>
  </si>
  <si>
    <r>
      <t xml:space="preserve"># of grade appropriate public school students (PK3-5th) living in </t>
    </r>
    <r>
      <rPr>
        <b/>
        <i/>
        <sz val="12"/>
        <color theme="1"/>
        <rFont val="Times New Roman"/>
        <family val="1"/>
      </rPr>
      <t>proposed</t>
    </r>
    <r>
      <rPr>
        <sz val="12"/>
        <color theme="1"/>
        <rFont val="Times New Roman"/>
        <family val="1"/>
      </rPr>
      <t xml:space="preserve"> attendance zone (SY13-14)</t>
    </r>
  </si>
  <si>
    <t xml:space="preserve">Boundary participation ( % public school students (PK3-5th) living in boundary and attending) (SY13-14) </t>
  </si>
  <si>
    <t xml:space="preserve">Boundary participation ( % public school students [9-12th] living in boundary and attending) (SY13-14) </t>
  </si>
  <si>
    <r>
      <t xml:space="preserve"># of grade appropriate public school students [9-12th] living within the </t>
    </r>
    <r>
      <rPr>
        <b/>
        <i/>
        <sz val="12"/>
        <color theme="1"/>
        <rFont val="Times New Roman"/>
        <family val="1"/>
      </rPr>
      <t>current</t>
    </r>
    <r>
      <rPr>
        <sz val="12"/>
        <color theme="1"/>
        <rFont val="Times New Roman"/>
        <family val="1"/>
      </rPr>
      <t xml:space="preserve"> boundary (SY13-14)</t>
    </r>
  </si>
  <si>
    <r>
      <t xml:space="preserve"># of grade appropriate public school students [9-12th] living in </t>
    </r>
    <r>
      <rPr>
        <b/>
        <i/>
        <sz val="12"/>
        <color theme="1"/>
        <rFont val="Times New Roman"/>
        <family val="1"/>
      </rPr>
      <t>proposed</t>
    </r>
    <r>
      <rPr>
        <sz val="12"/>
        <color theme="1"/>
        <rFont val="Times New Roman"/>
        <family val="1"/>
      </rPr>
      <t xml:space="preserve"> attendance zone (SY13-14)</t>
    </r>
  </si>
  <si>
    <t>Title I SY13-14 
(1=yes)</t>
  </si>
  <si>
    <t xml:space="preserve">Boundary participation ( % public school students [PK3-8th] living in boundary and attending) (SY13-14) </t>
  </si>
  <si>
    <r>
      <t xml:space="preserve"># of grade appropriate public school students [PK3-8th] living within the </t>
    </r>
    <r>
      <rPr>
        <b/>
        <i/>
        <sz val="12"/>
        <color theme="1"/>
        <rFont val="Times New Roman"/>
        <family val="1"/>
      </rPr>
      <t>current</t>
    </r>
    <r>
      <rPr>
        <sz val="12"/>
        <color theme="1"/>
        <rFont val="Times New Roman"/>
        <family val="1"/>
      </rPr>
      <t xml:space="preserve"> boundary (SY13-14)</t>
    </r>
  </si>
  <si>
    <r>
      <t xml:space="preserve"># of grade appropriate public school students [PK3-8th] living in </t>
    </r>
    <r>
      <rPr>
        <b/>
        <i/>
        <sz val="12"/>
        <color theme="1"/>
        <rFont val="Times New Roman"/>
        <family val="1"/>
      </rPr>
      <t>proposed</t>
    </r>
    <r>
      <rPr>
        <sz val="12"/>
        <color theme="1"/>
        <rFont val="Times New Roman"/>
        <family val="1"/>
      </rPr>
      <t xml:space="preserve"> attendance zone (SY13-14)</t>
    </r>
  </si>
  <si>
    <t>NEIGHBORHOOD CLUSTER LEVEL INFORMATION</t>
  </si>
  <si>
    <t xml:space="preserve">Boundary participation ( % public school students [6-8th] living in boundary and attending) (SY13-14) </t>
  </si>
  <si>
    <r>
      <t xml:space="preserve"># of grade appropriate public school students [6-8th] living within the </t>
    </r>
    <r>
      <rPr>
        <b/>
        <i/>
        <sz val="12"/>
        <color theme="1"/>
        <rFont val="Times New Roman"/>
        <family val="1"/>
      </rPr>
      <t>current</t>
    </r>
    <r>
      <rPr>
        <sz val="12"/>
        <color theme="1"/>
        <rFont val="Times New Roman"/>
        <family val="1"/>
      </rPr>
      <t xml:space="preserve"> boundary (SY13-14)</t>
    </r>
  </si>
  <si>
    <r>
      <t xml:space="preserve"># of grade appropriate public school students [6-8th] living in </t>
    </r>
    <r>
      <rPr>
        <b/>
        <i/>
        <sz val="12"/>
        <color theme="1"/>
        <rFont val="Times New Roman"/>
        <family val="1"/>
      </rPr>
      <t>proposed</t>
    </r>
    <r>
      <rPr>
        <sz val="12"/>
        <color theme="1"/>
        <rFont val="Times New Roman"/>
        <family val="1"/>
      </rPr>
      <t xml:space="preserve"> attendance zone (SY13-14)</t>
    </r>
  </si>
  <si>
    <t>1,266 
(6-8th enrollment, 317)</t>
  </si>
  <si>
    <t xml:space="preserve">Stanton's attendance zone extends to the southeast to help absorb the former Winston zone; Garfield absorbs some of the area on the southwest side to help relieve pressure at Stanton. A low boundary participation rate mitigates the difference between population and capacity.  </t>
  </si>
  <si>
    <t>Anyone living in the proposed boundaries for Cleveland ES, Garrison ES, Marie Reed ES, Ross ES, Thomson ES, or Seaton ES is zoned for and has a right to attend the New Center City MS and Cardozo HS.  Any student attending a feeder elementary school out-of-boundary has the right to continue in the feeder pattern to the New Center City MS.</t>
  </si>
  <si>
    <t>Columbia Heights Education Campus (6-8th)</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</si>
</sst>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4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indexed="8"/>
      <name val="Calibri"/>
      <family val="2"/>
    </font>
    <font>
      <i/>
      <sz val="11"/>
      <color indexed="8"/>
      <name val="Calibri"/>
      <family val="2"/>
    </font>
    <font>
      <sz val="12"/>
      <color theme="1"/>
      <name val="Calibri"/>
      <family val="2"/>
      <scheme val="minor"/>
    </font>
    <font>
      <b/>
      <sz val="9"/>
      <color indexed="81"/>
      <name val="Tahoma"/>
      <family val="2"/>
    </font>
    <font>
      <sz val="9"/>
      <color indexed="81"/>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name val="MS Sans Serif"/>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2"/>
      <color indexed="8"/>
      <name val="Calibri"/>
      <family val="2"/>
    </font>
    <font>
      <sz val="10"/>
      <color rgb="FF000000"/>
      <name val="Arial"/>
      <family val="2"/>
    </font>
    <font>
      <b/>
      <sz val="11"/>
      <color indexed="63"/>
      <name val="Calibri"/>
      <family val="2"/>
    </font>
    <font>
      <b/>
      <sz val="18"/>
      <color indexed="56"/>
      <name val="Cambria"/>
      <family val="2"/>
    </font>
    <font>
      <sz val="11"/>
      <color indexed="10"/>
      <name val="Calibri"/>
      <family val="2"/>
    </font>
    <font>
      <b/>
      <i/>
      <sz val="12"/>
      <color theme="1"/>
      <name val="Times New Roman"/>
      <family val="1"/>
    </font>
    <font>
      <sz val="12"/>
      <color theme="1"/>
      <name val="Times New Roman"/>
      <family val="1"/>
    </font>
    <font>
      <sz val="11"/>
      <color rgb="FF000000"/>
      <name val="Calibri"/>
      <family val="2"/>
      <scheme val="minor"/>
    </font>
  </fonts>
  <fills count="6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59999389629810485"/>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rgb="FFFFFF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6" tint="0.59999389629810485"/>
        <bgColor indexed="64"/>
      </patternFill>
    </fill>
  </fills>
  <borders count="2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bottom/>
      <diagonal/>
    </border>
  </borders>
  <cellStyleXfs count="112">
    <xf numFmtId="0" fontId="0" fillId="0" borderId="0"/>
    <xf numFmtId="43" fontId="1" fillId="0" borderId="0" applyFont="0" applyFill="0" applyBorder="0" applyAlignment="0" applyProtection="0"/>
    <xf numFmtId="9" fontId="1" fillId="0" borderId="0" applyFont="0" applyFill="0" applyBorder="0" applyAlignment="0" applyProtection="0"/>
    <xf numFmtId="0" fontId="20" fillId="0" borderId="0"/>
    <xf numFmtId="0" fontId="1" fillId="10" borderId="0" applyNumberFormat="0" applyBorder="0" applyAlignment="0" applyProtection="0"/>
    <xf numFmtId="0" fontId="23" fillId="37" borderId="0" applyNumberFormat="0" applyBorder="0" applyAlignment="0" applyProtection="0"/>
    <xf numFmtId="0" fontId="1" fillId="14" borderId="0" applyNumberFormat="0" applyBorder="0" applyAlignment="0" applyProtection="0"/>
    <xf numFmtId="0" fontId="23" fillId="38" borderId="0" applyNumberFormat="0" applyBorder="0" applyAlignment="0" applyProtection="0"/>
    <xf numFmtId="0" fontId="1" fillId="18" borderId="0" applyNumberFormat="0" applyBorder="0" applyAlignment="0" applyProtection="0"/>
    <xf numFmtId="0" fontId="23" fillId="39" borderId="0" applyNumberFormat="0" applyBorder="0" applyAlignment="0" applyProtection="0"/>
    <xf numFmtId="0" fontId="1" fillId="22" borderId="0" applyNumberFormat="0" applyBorder="0" applyAlignment="0" applyProtection="0"/>
    <xf numFmtId="0" fontId="23" fillId="40" borderId="0" applyNumberFormat="0" applyBorder="0" applyAlignment="0" applyProtection="0"/>
    <xf numFmtId="0" fontId="1" fillId="26" borderId="0" applyNumberFormat="0" applyBorder="0" applyAlignment="0" applyProtection="0"/>
    <xf numFmtId="0" fontId="23" fillId="41" borderId="0" applyNumberFormat="0" applyBorder="0" applyAlignment="0" applyProtection="0"/>
    <xf numFmtId="0" fontId="1" fillId="30" borderId="0" applyNumberFormat="0" applyBorder="0" applyAlignment="0" applyProtection="0"/>
    <xf numFmtId="0" fontId="23" fillId="42" borderId="0" applyNumberFormat="0" applyBorder="0" applyAlignment="0" applyProtection="0"/>
    <xf numFmtId="0" fontId="1" fillId="11" borderId="0" applyNumberFormat="0" applyBorder="0" applyAlignment="0" applyProtection="0"/>
    <xf numFmtId="0" fontId="23" fillId="43" borderId="0" applyNumberFormat="0" applyBorder="0" applyAlignment="0" applyProtection="0"/>
    <xf numFmtId="0" fontId="1" fillId="15" borderId="0" applyNumberFormat="0" applyBorder="0" applyAlignment="0" applyProtection="0"/>
    <xf numFmtId="0" fontId="23" fillId="44" borderId="0" applyNumberFormat="0" applyBorder="0" applyAlignment="0" applyProtection="0"/>
    <xf numFmtId="0" fontId="1" fillId="19" borderId="0" applyNumberFormat="0" applyBorder="0" applyAlignment="0" applyProtection="0"/>
    <xf numFmtId="0" fontId="23" fillId="45" borderId="0" applyNumberFormat="0" applyBorder="0" applyAlignment="0" applyProtection="0"/>
    <xf numFmtId="0" fontId="1" fillId="23" borderId="0" applyNumberFormat="0" applyBorder="0" applyAlignment="0" applyProtection="0"/>
    <xf numFmtId="0" fontId="23" fillId="40" borderId="0" applyNumberFormat="0" applyBorder="0" applyAlignment="0" applyProtection="0"/>
    <xf numFmtId="0" fontId="1" fillId="27" borderId="0" applyNumberFormat="0" applyBorder="0" applyAlignment="0" applyProtection="0"/>
    <xf numFmtId="0" fontId="23" fillId="43" borderId="0" applyNumberFormat="0" applyBorder="0" applyAlignment="0" applyProtection="0"/>
    <xf numFmtId="0" fontId="1" fillId="31" borderId="0" applyNumberFormat="0" applyBorder="0" applyAlignment="0" applyProtection="0"/>
    <xf numFmtId="0" fontId="23" fillId="46" borderId="0" applyNumberFormat="0" applyBorder="0" applyAlignment="0" applyProtection="0"/>
    <xf numFmtId="0" fontId="17" fillId="12" borderId="0" applyNumberFormat="0" applyBorder="0" applyAlignment="0" applyProtection="0"/>
    <xf numFmtId="0" fontId="24" fillId="47" borderId="0" applyNumberFormat="0" applyBorder="0" applyAlignment="0" applyProtection="0"/>
    <xf numFmtId="0" fontId="17" fillId="16" borderId="0" applyNumberFormat="0" applyBorder="0" applyAlignment="0" applyProtection="0"/>
    <xf numFmtId="0" fontId="24" fillId="44" borderId="0" applyNumberFormat="0" applyBorder="0" applyAlignment="0" applyProtection="0"/>
    <xf numFmtId="0" fontId="17" fillId="20" borderId="0" applyNumberFormat="0" applyBorder="0" applyAlignment="0" applyProtection="0"/>
    <xf numFmtId="0" fontId="24" fillId="45" borderId="0" applyNumberFormat="0" applyBorder="0" applyAlignment="0" applyProtection="0"/>
    <xf numFmtId="0" fontId="17" fillId="24" borderId="0" applyNumberFormat="0" applyBorder="0" applyAlignment="0" applyProtection="0"/>
    <xf numFmtId="0" fontId="24" fillId="48" borderId="0" applyNumberFormat="0" applyBorder="0" applyAlignment="0" applyProtection="0"/>
    <xf numFmtId="0" fontId="17" fillId="28" borderId="0" applyNumberFormat="0" applyBorder="0" applyAlignment="0" applyProtection="0"/>
    <xf numFmtId="0" fontId="24" fillId="49" borderId="0" applyNumberFormat="0" applyBorder="0" applyAlignment="0" applyProtection="0"/>
    <xf numFmtId="0" fontId="17" fillId="32" borderId="0" applyNumberFormat="0" applyBorder="0" applyAlignment="0" applyProtection="0"/>
    <xf numFmtId="0" fontId="24" fillId="50" borderId="0" applyNumberFormat="0" applyBorder="0" applyAlignment="0" applyProtection="0"/>
    <xf numFmtId="0" fontId="17" fillId="9" borderId="0" applyNumberFormat="0" applyBorder="0" applyAlignment="0" applyProtection="0"/>
    <xf numFmtId="0" fontId="24" fillId="51" borderId="0" applyNumberFormat="0" applyBorder="0" applyAlignment="0" applyProtection="0"/>
    <xf numFmtId="0" fontId="17" fillId="13" borderId="0" applyNumberFormat="0" applyBorder="0" applyAlignment="0" applyProtection="0"/>
    <xf numFmtId="0" fontId="24" fillId="52" borderId="0" applyNumberFormat="0" applyBorder="0" applyAlignment="0" applyProtection="0"/>
    <xf numFmtId="0" fontId="17" fillId="17" borderId="0" applyNumberFormat="0" applyBorder="0" applyAlignment="0" applyProtection="0"/>
    <xf numFmtId="0" fontId="24" fillId="53" borderId="0" applyNumberFormat="0" applyBorder="0" applyAlignment="0" applyProtection="0"/>
    <xf numFmtId="0" fontId="17" fillId="21" borderId="0" applyNumberFormat="0" applyBorder="0" applyAlignment="0" applyProtection="0"/>
    <xf numFmtId="0" fontId="24" fillId="48" borderId="0" applyNumberFormat="0" applyBorder="0" applyAlignment="0" applyProtection="0"/>
    <xf numFmtId="0" fontId="17" fillId="25" borderId="0" applyNumberFormat="0" applyBorder="0" applyAlignment="0" applyProtection="0"/>
    <xf numFmtId="0" fontId="24" fillId="49" borderId="0" applyNumberFormat="0" applyBorder="0" applyAlignment="0" applyProtection="0"/>
    <xf numFmtId="0" fontId="17" fillId="29" borderId="0" applyNumberFormat="0" applyBorder="0" applyAlignment="0" applyProtection="0"/>
    <xf numFmtId="0" fontId="24" fillId="54" borderId="0" applyNumberFormat="0" applyBorder="0" applyAlignment="0" applyProtection="0"/>
    <xf numFmtId="0" fontId="7" fillId="3" borderId="0" applyNumberFormat="0" applyBorder="0" applyAlignment="0" applyProtection="0"/>
    <xf numFmtId="0" fontId="25" fillId="38" borderId="0" applyNumberFormat="0" applyBorder="0" applyAlignment="0" applyProtection="0"/>
    <xf numFmtId="0" fontId="11" fillId="6" borderId="4" applyNumberFormat="0" applyAlignment="0" applyProtection="0"/>
    <xf numFmtId="0" fontId="26" fillId="55" borderId="16" applyNumberFormat="0" applyAlignment="0" applyProtection="0"/>
    <xf numFmtId="0" fontId="13" fillId="7" borderId="7" applyNumberFormat="0" applyAlignment="0" applyProtection="0"/>
    <xf numFmtId="0" fontId="27" fillId="56" borderId="17" applyNumberFormat="0" applyAlignment="0" applyProtection="0"/>
    <xf numFmtId="43" fontId="1"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9" fillId="0" borderId="0" applyFont="0" applyFill="0" applyBorder="0" applyAlignment="0" applyProtection="0"/>
    <xf numFmtId="0" fontId="15" fillId="0" borderId="0" applyNumberFormat="0" applyFill="0" applyBorder="0" applyAlignment="0" applyProtection="0"/>
    <xf numFmtId="0" fontId="30" fillId="0" borderId="0" applyNumberFormat="0" applyFill="0" applyBorder="0" applyAlignment="0" applyProtection="0"/>
    <xf numFmtId="0" fontId="6" fillId="2" borderId="0" applyNumberFormat="0" applyBorder="0" applyAlignment="0" applyProtection="0"/>
    <xf numFmtId="0" fontId="31" fillId="39" borderId="0" applyNumberFormat="0" applyBorder="0" applyAlignment="0" applyProtection="0"/>
    <xf numFmtId="0" fontId="3" fillId="0" borderId="1" applyNumberFormat="0" applyFill="0" applyAlignment="0" applyProtection="0"/>
    <xf numFmtId="0" fontId="32" fillId="0" borderId="18" applyNumberFormat="0" applyFill="0" applyAlignment="0" applyProtection="0"/>
    <xf numFmtId="0" fontId="4" fillId="0" borderId="2" applyNumberFormat="0" applyFill="0" applyAlignment="0" applyProtection="0"/>
    <xf numFmtId="0" fontId="33" fillId="0" borderId="19" applyNumberFormat="0" applyFill="0" applyAlignment="0" applyProtection="0"/>
    <xf numFmtId="0" fontId="5" fillId="0" borderId="3" applyNumberFormat="0" applyFill="0" applyAlignment="0" applyProtection="0"/>
    <xf numFmtId="0" fontId="34" fillId="0" borderId="20" applyNumberFormat="0" applyFill="0" applyAlignment="0" applyProtection="0"/>
    <xf numFmtId="0" fontId="5" fillId="0" borderId="0" applyNumberFormat="0" applyFill="0" applyBorder="0" applyAlignment="0" applyProtection="0"/>
    <xf numFmtId="0" fontId="34" fillId="0" borderId="0" applyNumberFormat="0" applyFill="0" applyBorder="0" applyAlignment="0" applyProtection="0"/>
    <xf numFmtId="0" fontId="9" fillId="5" borderId="4" applyNumberFormat="0" applyAlignment="0" applyProtection="0"/>
    <xf numFmtId="0" fontId="35" fillId="42" borderId="16" applyNumberFormat="0" applyAlignment="0" applyProtection="0"/>
    <xf numFmtId="0" fontId="12" fillId="0" borderId="6" applyNumberFormat="0" applyFill="0" applyAlignment="0" applyProtection="0"/>
    <xf numFmtId="0" fontId="36" fillId="0" borderId="21" applyNumberFormat="0" applyFill="0" applyAlignment="0" applyProtection="0"/>
    <xf numFmtId="0" fontId="8" fillId="4" borderId="0" applyNumberFormat="0" applyBorder="0" applyAlignment="0" applyProtection="0"/>
    <xf numFmtId="0" fontId="37" fillId="57" borderId="0" applyNumberFormat="0" applyBorder="0" applyAlignment="0" applyProtection="0"/>
    <xf numFmtId="0" fontId="20" fillId="0" borderId="0"/>
    <xf numFmtId="0" fontId="38" fillId="0" borderId="0"/>
    <xf numFmtId="0" fontId="29" fillId="0" borderId="0"/>
    <xf numFmtId="0" fontId="29" fillId="0" borderId="0"/>
    <xf numFmtId="0" fontId="1" fillId="0" borderId="0"/>
    <xf numFmtId="0" fontId="1" fillId="0" borderId="0"/>
    <xf numFmtId="0" fontId="28" fillId="0" borderId="0"/>
    <xf numFmtId="0" fontId="39" fillId="0" borderId="0"/>
    <xf numFmtId="0" fontId="28" fillId="0" borderId="0"/>
    <xf numFmtId="0" fontId="29" fillId="0" borderId="0"/>
    <xf numFmtId="0" fontId="29" fillId="0" borderId="0"/>
    <xf numFmtId="0" fontId="29" fillId="0" borderId="0"/>
    <xf numFmtId="0" fontId="28" fillId="0" borderId="0"/>
    <xf numFmtId="0" fontId="29" fillId="0" borderId="0"/>
    <xf numFmtId="0" fontId="29" fillId="0" borderId="0"/>
    <xf numFmtId="0" fontId="1" fillId="8" borderId="8" applyNumberFormat="0" applyFont="0" applyAlignment="0" applyProtection="0"/>
    <xf numFmtId="0" fontId="23" fillId="58" borderId="22" applyNumberFormat="0" applyFont="0" applyAlignment="0" applyProtection="0"/>
    <xf numFmtId="0" fontId="10" fillId="6" borderId="5" applyNumberFormat="0" applyAlignment="0" applyProtection="0"/>
    <xf numFmtId="0" fontId="40" fillId="55" borderId="23" applyNumberFormat="0" applyAlignment="0" applyProtection="0"/>
    <xf numFmtId="9" fontId="1"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9" fillId="0" borderId="0" applyFont="0" applyFill="0" applyBorder="0" applyAlignment="0" applyProtection="0"/>
    <xf numFmtId="0" fontId="2" fillId="0" borderId="0" applyNumberFormat="0" applyFill="0" applyBorder="0" applyAlignment="0" applyProtection="0"/>
    <xf numFmtId="0" fontId="41" fillId="0" borderId="0" applyNumberFormat="0" applyFill="0" applyBorder="0" applyAlignment="0" applyProtection="0"/>
    <xf numFmtId="0" fontId="16" fillId="0" borderId="9" applyNumberFormat="0" applyFill="0" applyAlignment="0" applyProtection="0"/>
    <xf numFmtId="0" fontId="18" fillId="0" borderId="24" applyNumberFormat="0" applyFill="0" applyAlignment="0" applyProtection="0"/>
    <xf numFmtId="0" fontId="14" fillId="0" borderId="0" applyNumberFormat="0" applyFill="0" applyBorder="0" applyAlignment="0" applyProtection="0"/>
    <xf numFmtId="0" fontId="42" fillId="0" borderId="0" applyNumberFormat="0" applyFill="0" applyBorder="0" applyAlignment="0" applyProtection="0"/>
    <xf numFmtId="0" fontId="1" fillId="0" borderId="0"/>
    <xf numFmtId="0" fontId="1" fillId="0" borderId="0"/>
    <xf numFmtId="0" fontId="28" fillId="0" borderId="0"/>
  </cellStyleXfs>
  <cellXfs count="98">
    <xf numFmtId="0" fontId="0" fillId="0" borderId="0" xfId="0"/>
    <xf numFmtId="0" fontId="0" fillId="0" borderId="0" xfId="0" applyAlignment="1">
      <alignment horizontal="center"/>
    </xf>
    <xf numFmtId="0" fontId="0" fillId="0" borderId="13" xfId="0" applyBorder="1"/>
    <xf numFmtId="0" fontId="0" fillId="0" borderId="13" xfId="0" applyBorder="1" applyAlignment="1">
      <alignment horizontal="left" wrapText="1"/>
    </xf>
    <xf numFmtId="0" fontId="0" fillId="0" borderId="13" xfId="0" applyBorder="1" applyAlignment="1">
      <alignment horizontal="right" wrapText="1"/>
    </xf>
    <xf numFmtId="9" fontId="0" fillId="0" borderId="13" xfId="0" applyNumberFormat="1" applyFill="1" applyBorder="1" applyAlignment="1">
      <alignment horizontal="right"/>
    </xf>
    <xf numFmtId="164" fontId="0" fillId="0" borderId="13" xfId="1" applyNumberFormat="1" applyFont="1" applyBorder="1" applyAlignment="1">
      <alignment horizontal="right"/>
    </xf>
    <xf numFmtId="9" fontId="0" fillId="0" borderId="13" xfId="2" applyFont="1" applyBorder="1" applyAlignment="1">
      <alignment horizontal="right"/>
    </xf>
    <xf numFmtId="164" fontId="0" fillId="0" borderId="13" xfId="0" applyNumberFormat="1" applyBorder="1" applyAlignment="1">
      <alignment horizontal="right"/>
    </xf>
    <xf numFmtId="0" fontId="20" fillId="0" borderId="0" xfId="3"/>
    <xf numFmtId="0" fontId="0" fillId="0" borderId="13" xfId="0" applyFill="1" applyBorder="1" applyAlignment="1">
      <alignment horizontal="left" wrapText="1"/>
    </xf>
    <xf numFmtId="9" fontId="0" fillId="0" borderId="13" xfId="2" applyFont="1" applyFill="1" applyBorder="1" applyAlignment="1">
      <alignment horizontal="right"/>
    </xf>
    <xf numFmtId="0" fontId="0" fillId="0" borderId="13" xfId="0" applyFill="1" applyBorder="1"/>
    <xf numFmtId="0" fontId="0" fillId="0" borderId="0" xfId="0" applyFill="1"/>
    <xf numFmtId="0" fontId="0" fillId="0" borderId="0" xfId="0" applyFill="1" applyAlignment="1">
      <alignment horizontal="left" wrapText="1"/>
    </xf>
    <xf numFmtId="9" fontId="0" fillId="0" borderId="0" xfId="0" applyNumberFormat="1" applyFill="1" applyAlignment="1">
      <alignment horizontal="left"/>
    </xf>
    <xf numFmtId="164" fontId="0" fillId="0" borderId="0" xfId="0" applyNumberFormat="1" applyFill="1" applyAlignment="1">
      <alignment horizontal="left"/>
    </xf>
    <xf numFmtId="0" fontId="0" fillId="0" borderId="0" xfId="0" applyFill="1" applyAlignment="1">
      <alignment horizontal="left"/>
    </xf>
    <xf numFmtId="164" fontId="0" fillId="0" borderId="0" xfId="1" applyNumberFormat="1" applyFont="1" applyFill="1" applyAlignment="1">
      <alignment horizontal="left"/>
    </xf>
    <xf numFmtId="0" fontId="0" fillId="0" borderId="0" xfId="0" applyAlignment="1">
      <alignment horizontal="left"/>
    </xf>
    <xf numFmtId="0" fontId="0" fillId="0" borderId="0" xfId="0" applyAlignment="1">
      <alignment horizontal="left" wrapText="1"/>
    </xf>
    <xf numFmtId="9" fontId="0" fillId="0" borderId="0" xfId="0" applyNumberFormat="1" applyAlignment="1">
      <alignment horizontal="left"/>
    </xf>
    <xf numFmtId="3" fontId="0" fillId="0" borderId="0" xfId="0" applyNumberFormat="1" applyAlignment="1">
      <alignment horizontal="left"/>
    </xf>
    <xf numFmtId="0" fontId="0" fillId="33" borderId="14" xfId="0" applyFont="1" applyFill="1" applyBorder="1" applyAlignment="1">
      <alignment horizontal="center" vertical="center" wrapText="1"/>
    </xf>
    <xf numFmtId="9" fontId="0" fillId="0" borderId="13" xfId="2" applyFont="1" applyBorder="1"/>
    <xf numFmtId="164" fontId="0" fillId="0" borderId="13" xfId="1" applyNumberFormat="1" applyFont="1" applyBorder="1" applyAlignment="1">
      <alignment horizontal="right" wrapText="1"/>
    </xf>
    <xf numFmtId="164" fontId="0" fillId="0" borderId="0" xfId="0" applyNumberFormat="1" applyAlignment="1">
      <alignment wrapText="1"/>
    </xf>
    <xf numFmtId="164" fontId="0" fillId="0" borderId="0" xfId="0" applyNumberFormat="1" applyAlignment="1">
      <alignment horizontal="left"/>
    </xf>
    <xf numFmtId="164" fontId="0" fillId="0" borderId="0" xfId="1" applyNumberFormat="1" applyFont="1" applyAlignment="1">
      <alignment horizontal="left"/>
    </xf>
    <xf numFmtId="0" fontId="0" fillId="0" borderId="0" xfId="0" quotePrefix="1" applyAlignment="1">
      <alignment horizontal="left"/>
    </xf>
    <xf numFmtId="164" fontId="0" fillId="0" borderId="13" xfId="1" applyNumberFormat="1" applyFont="1" applyFill="1" applyBorder="1"/>
    <xf numFmtId="0" fontId="0" fillId="36" borderId="0" xfId="0" applyFill="1"/>
    <xf numFmtId="164" fontId="0" fillId="0" borderId="13" xfId="0" applyNumberFormat="1" applyBorder="1"/>
    <xf numFmtId="164" fontId="0" fillId="0" borderId="13" xfId="1" applyNumberFormat="1" applyFont="1" applyBorder="1"/>
    <xf numFmtId="9" fontId="0" fillId="0" borderId="13" xfId="0" applyNumberFormat="1" applyBorder="1"/>
    <xf numFmtId="0" fontId="0" fillId="0" borderId="13" xfId="0" applyFill="1" applyBorder="1" applyAlignment="1">
      <alignment wrapText="1"/>
    </xf>
    <xf numFmtId="3" fontId="0" fillId="35" borderId="14" xfId="0" applyNumberFormat="1" applyFill="1" applyBorder="1" applyAlignment="1">
      <alignment horizontal="center" vertical="center" wrapText="1"/>
    </xf>
    <xf numFmtId="3" fontId="16" fillId="35" borderId="13" xfId="0" applyNumberFormat="1" applyFont="1" applyFill="1" applyBorder="1" applyAlignment="1">
      <alignment horizontal="center" wrapText="1"/>
    </xf>
    <xf numFmtId="0" fontId="0" fillId="0" borderId="0" xfId="0" applyFill="1" applyAlignment="1">
      <alignment horizontal="center"/>
    </xf>
    <xf numFmtId="0" fontId="0" fillId="0" borderId="0" xfId="0"/>
    <xf numFmtId="0" fontId="0" fillId="0" borderId="0" xfId="0" applyAlignment="1">
      <alignment wrapText="1"/>
    </xf>
    <xf numFmtId="0" fontId="0" fillId="33" borderId="14" xfId="0" applyFill="1" applyBorder="1" applyAlignment="1">
      <alignment horizontal="center" vertical="center" wrapText="1"/>
    </xf>
    <xf numFmtId="0" fontId="0" fillId="33" borderId="13" xfId="0" applyFill="1" applyBorder="1" applyAlignment="1">
      <alignment horizontal="center" vertical="center" wrapText="1"/>
    </xf>
    <xf numFmtId="9" fontId="0" fillId="33" borderId="13" xfId="0" applyNumberFormat="1" applyFill="1" applyBorder="1" applyAlignment="1">
      <alignment horizontal="center" vertical="center" wrapText="1"/>
    </xf>
    <xf numFmtId="0" fontId="0" fillId="33" borderId="13" xfId="0" applyFont="1" applyFill="1" applyBorder="1" applyAlignment="1">
      <alignment horizontal="center" vertical="center" wrapText="1"/>
    </xf>
    <xf numFmtId="0" fontId="0" fillId="34" borderId="13" xfId="0" applyFill="1" applyBorder="1" applyAlignment="1">
      <alignment horizontal="center" vertical="center" wrapText="1"/>
    </xf>
    <xf numFmtId="3" fontId="0" fillId="35" borderId="13" xfId="0" applyNumberFormat="1" applyFill="1" applyBorder="1" applyAlignment="1">
      <alignment horizontal="center" vertical="center" wrapText="1"/>
    </xf>
    <xf numFmtId="0" fontId="0" fillId="34" borderId="14" xfId="0" applyFill="1" applyBorder="1" applyAlignment="1">
      <alignment horizontal="center" vertical="center" wrapText="1"/>
    </xf>
    <xf numFmtId="0" fontId="0" fillId="0" borderId="0" xfId="0" applyAlignment="1">
      <alignment horizontal="center"/>
    </xf>
    <xf numFmtId="0" fontId="0" fillId="0" borderId="13" xfId="0" applyBorder="1" applyAlignment="1">
      <alignment horizontal="left" wrapText="1"/>
    </xf>
    <xf numFmtId="0" fontId="0" fillId="0" borderId="13" xfId="0" applyBorder="1" applyAlignment="1">
      <alignment horizontal="right" wrapText="1"/>
    </xf>
    <xf numFmtId="9" fontId="0" fillId="0" borderId="13" xfId="0" applyNumberFormat="1" applyFill="1" applyBorder="1" applyAlignment="1">
      <alignment horizontal="right"/>
    </xf>
    <xf numFmtId="164" fontId="0" fillId="0" borderId="13" xfId="1" applyNumberFormat="1" applyFont="1" applyBorder="1" applyAlignment="1">
      <alignment horizontal="right"/>
    </xf>
    <xf numFmtId="9" fontId="0" fillId="0" borderId="13" xfId="2" applyFont="1" applyBorder="1" applyAlignment="1">
      <alignment horizontal="right"/>
    </xf>
    <xf numFmtId="9" fontId="0" fillId="0" borderId="13" xfId="0" applyNumberFormat="1" applyBorder="1" applyAlignment="1">
      <alignment horizontal="right"/>
    </xf>
    <xf numFmtId="0" fontId="0" fillId="0" borderId="13" xfId="0" applyBorder="1" applyAlignment="1">
      <alignment wrapText="1"/>
    </xf>
    <xf numFmtId="9" fontId="0" fillId="0" borderId="13" xfId="2" applyFont="1" applyBorder="1" applyAlignment="1">
      <alignment horizontal="right" wrapText="1"/>
    </xf>
    <xf numFmtId="164" fontId="0" fillId="0" borderId="13" xfId="1" applyNumberFormat="1" applyFont="1" applyFill="1" applyBorder="1" applyAlignment="1">
      <alignment horizontal="right"/>
    </xf>
    <xf numFmtId="0" fontId="0" fillId="0" borderId="13" xfId="0" applyFill="1" applyBorder="1" applyAlignment="1">
      <alignment horizontal="right" wrapText="1"/>
    </xf>
    <xf numFmtId="9" fontId="0" fillId="0" borderId="13" xfId="2" applyFont="1" applyFill="1" applyBorder="1" applyAlignment="1">
      <alignment horizontal="right"/>
    </xf>
    <xf numFmtId="0" fontId="0" fillId="0" borderId="0" xfId="0" applyFill="1"/>
    <xf numFmtId="9" fontId="0" fillId="0" borderId="0" xfId="0" applyNumberFormat="1" applyFill="1" applyAlignment="1">
      <alignment horizontal="left"/>
    </xf>
    <xf numFmtId="0" fontId="0" fillId="0" borderId="0" xfId="0" applyFill="1" applyAlignment="1">
      <alignment horizontal="left"/>
    </xf>
    <xf numFmtId="0" fontId="0" fillId="0" borderId="0" xfId="0" applyAlignment="1">
      <alignment horizontal="left" wrapText="1"/>
    </xf>
    <xf numFmtId="9" fontId="0" fillId="0" borderId="0" xfId="0" applyNumberFormat="1" applyAlignment="1">
      <alignment horizontal="left"/>
    </xf>
    <xf numFmtId="0" fontId="0" fillId="0" borderId="0" xfId="0" applyAlignment="1">
      <alignment horizontal="left"/>
    </xf>
    <xf numFmtId="164" fontId="0" fillId="0" borderId="13" xfId="1" applyNumberFormat="1" applyFont="1" applyFill="1" applyBorder="1" applyAlignment="1">
      <alignment horizontal="right" wrapText="1"/>
    </xf>
    <xf numFmtId="9" fontId="0" fillId="0" borderId="13" xfId="2" applyFont="1" applyFill="1" applyBorder="1" applyAlignment="1">
      <alignment horizontal="right" wrapText="1"/>
    </xf>
    <xf numFmtId="0" fontId="0" fillId="33" borderId="25" xfId="0" applyFill="1" applyBorder="1" applyAlignment="1">
      <alignment horizontal="center" vertical="center" wrapText="1"/>
    </xf>
    <xf numFmtId="0" fontId="0" fillId="0" borderId="15" xfId="0" applyBorder="1"/>
    <xf numFmtId="0" fontId="0" fillId="0" borderId="15" xfId="0" applyFill="1" applyBorder="1"/>
    <xf numFmtId="164" fontId="0" fillId="0" borderId="13" xfId="0" applyNumberFormat="1" applyFill="1" applyBorder="1"/>
    <xf numFmtId="0" fontId="0" fillId="0" borderId="0" xfId="0" quotePrefix="1" applyAlignment="1">
      <alignment horizontal="left" wrapText="1"/>
    </xf>
    <xf numFmtId="9" fontId="0" fillId="0" borderId="26" xfId="2" applyFont="1" applyFill="1" applyBorder="1" applyAlignment="1">
      <alignment horizontal="right"/>
    </xf>
    <xf numFmtId="3" fontId="0" fillId="0" borderId="0" xfId="0" applyNumberFormat="1" applyAlignment="1">
      <alignment horizontal="left" wrapText="1"/>
    </xf>
    <xf numFmtId="9" fontId="0" fillId="0" borderId="13" xfId="0" applyNumberFormat="1" applyFill="1" applyBorder="1" applyAlignment="1">
      <alignment horizontal="left"/>
    </xf>
    <xf numFmtId="9" fontId="0" fillId="0" borderId="13" xfId="0" applyNumberFormat="1" applyBorder="1" applyAlignment="1">
      <alignment horizontal="left"/>
    </xf>
    <xf numFmtId="164" fontId="0" fillId="0" borderId="13" xfId="0" applyNumberFormat="1" applyBorder="1" applyAlignment="1">
      <alignment horizontal="left"/>
    </xf>
    <xf numFmtId="0" fontId="0" fillId="0" borderId="13" xfId="0" quotePrefix="1" applyBorder="1" applyAlignment="1">
      <alignment horizontal="left" wrapText="1"/>
    </xf>
    <xf numFmtId="3" fontId="16" fillId="35" borderId="14" xfId="0" applyNumberFormat="1" applyFont="1" applyFill="1" applyBorder="1" applyAlignment="1">
      <alignment horizontal="center" wrapText="1"/>
    </xf>
    <xf numFmtId="9" fontId="0" fillId="0" borderId="25" xfId="2" applyFont="1" applyBorder="1" applyAlignment="1">
      <alignment horizontal="right"/>
    </xf>
    <xf numFmtId="9" fontId="0" fillId="0" borderId="25" xfId="2" applyFont="1" applyFill="1" applyBorder="1" applyAlignment="1">
      <alignment horizontal="right"/>
    </xf>
    <xf numFmtId="0" fontId="45" fillId="0" borderId="13" xfId="0" applyFont="1" applyBorder="1" applyAlignment="1">
      <alignment wrapText="1"/>
    </xf>
    <xf numFmtId="164" fontId="0" fillId="0" borderId="0" xfId="1" applyNumberFormat="1" applyFont="1"/>
    <xf numFmtId="3" fontId="0" fillId="59" borderId="13" xfId="0" applyNumberFormat="1" applyFill="1" applyBorder="1" applyAlignment="1">
      <alignment horizontal="center" vertical="center" wrapText="1"/>
    </xf>
    <xf numFmtId="3" fontId="0" fillId="59" borderId="14" xfId="0" applyNumberFormat="1" applyFill="1" applyBorder="1" applyAlignment="1">
      <alignment horizontal="center" vertical="center" wrapText="1"/>
    </xf>
    <xf numFmtId="0" fontId="0" fillId="0" borderId="0" xfId="0" applyBorder="1"/>
    <xf numFmtId="9" fontId="0" fillId="0" borderId="25" xfId="0" quotePrefix="1" applyNumberFormat="1" applyBorder="1" applyAlignment="1">
      <alignment horizontal="left"/>
    </xf>
    <xf numFmtId="9" fontId="0" fillId="36" borderId="13" xfId="2" applyFont="1" applyFill="1" applyBorder="1" applyAlignment="1">
      <alignment horizontal="right" wrapText="1"/>
    </xf>
    <xf numFmtId="164" fontId="0" fillId="36" borderId="13" xfId="1" applyNumberFormat="1" applyFont="1" applyFill="1" applyBorder="1"/>
    <xf numFmtId="9" fontId="0" fillId="36" borderId="13" xfId="2" applyFont="1" applyFill="1" applyBorder="1"/>
    <xf numFmtId="164" fontId="0" fillId="36" borderId="13" xfId="1" applyNumberFormat="1" applyFont="1" applyFill="1" applyBorder="1" applyAlignment="1">
      <alignment horizontal="left" wrapText="1"/>
    </xf>
    <xf numFmtId="3" fontId="16" fillId="59" borderId="13" xfId="0" applyNumberFormat="1" applyFont="1" applyFill="1" applyBorder="1" applyAlignment="1">
      <alignment horizontal="center"/>
    </xf>
    <xf numFmtId="0" fontId="16" fillId="34" borderId="12" xfId="0" applyFont="1" applyFill="1" applyBorder="1" applyAlignment="1">
      <alignment horizontal="center"/>
    </xf>
    <xf numFmtId="0" fontId="16" fillId="34" borderId="10" xfId="0" applyFont="1" applyFill="1" applyBorder="1" applyAlignment="1">
      <alignment horizontal="center"/>
    </xf>
    <xf numFmtId="0" fontId="16" fillId="34" borderId="11" xfId="0" applyFont="1" applyFill="1" applyBorder="1" applyAlignment="1">
      <alignment horizontal="center"/>
    </xf>
    <xf numFmtId="0" fontId="16" fillId="33" borderId="10" xfId="0" applyFont="1" applyFill="1" applyBorder="1" applyAlignment="1">
      <alignment horizontal="center" wrapText="1"/>
    </xf>
    <xf numFmtId="0" fontId="16" fillId="33" borderId="11" xfId="0" applyFont="1" applyFill="1" applyBorder="1" applyAlignment="1">
      <alignment horizontal="center" wrapText="1"/>
    </xf>
  </cellXfs>
  <cellStyles count="112">
    <cellStyle name="20% - Accent1 2" xfId="4"/>
    <cellStyle name="20% - Accent1 3" xfId="5"/>
    <cellStyle name="20% - Accent2 2" xfId="6"/>
    <cellStyle name="20% - Accent2 3" xfId="7"/>
    <cellStyle name="20% - Accent3 2" xfId="8"/>
    <cellStyle name="20% - Accent3 3" xfId="9"/>
    <cellStyle name="20% - Accent4 2" xfId="10"/>
    <cellStyle name="20% - Accent4 3" xfId="11"/>
    <cellStyle name="20% - Accent5 2" xfId="12"/>
    <cellStyle name="20% - Accent5 3" xfId="13"/>
    <cellStyle name="20% - Accent6 2" xfId="14"/>
    <cellStyle name="20% - Accent6 3" xfId="15"/>
    <cellStyle name="40% - Accent1 2" xfId="16"/>
    <cellStyle name="40% - Accent1 3" xfId="17"/>
    <cellStyle name="40% - Accent2 2" xfId="18"/>
    <cellStyle name="40% - Accent2 3" xfId="19"/>
    <cellStyle name="40% - Accent3 2" xfId="20"/>
    <cellStyle name="40% - Accent3 3" xfId="21"/>
    <cellStyle name="40% - Accent4 2" xfId="22"/>
    <cellStyle name="40% - Accent4 3" xfId="23"/>
    <cellStyle name="40% - Accent5 2" xfId="24"/>
    <cellStyle name="40% - Accent5 3" xfId="25"/>
    <cellStyle name="40% - Accent6 2" xfId="26"/>
    <cellStyle name="40% - Accent6 3" xfId="27"/>
    <cellStyle name="60% - Accent1 2" xfId="28"/>
    <cellStyle name="60% - Accent1 3" xfId="29"/>
    <cellStyle name="60% - Accent2 2" xfId="30"/>
    <cellStyle name="60% - Accent2 3" xfId="31"/>
    <cellStyle name="60% - Accent3 2" xfId="32"/>
    <cellStyle name="60% - Accent3 3" xfId="33"/>
    <cellStyle name="60% - Accent4 2" xfId="34"/>
    <cellStyle name="60% - Accent4 3" xfId="35"/>
    <cellStyle name="60% - Accent5 2" xfId="36"/>
    <cellStyle name="60% - Accent5 3" xfId="37"/>
    <cellStyle name="60% - Accent6 2" xfId="38"/>
    <cellStyle name="60% - Accent6 3" xfId="39"/>
    <cellStyle name="Accent1 2" xfId="40"/>
    <cellStyle name="Accent1 3" xfId="41"/>
    <cellStyle name="Accent2 2" xfId="42"/>
    <cellStyle name="Accent2 3" xfId="43"/>
    <cellStyle name="Accent3 2" xfId="44"/>
    <cellStyle name="Accent3 3" xfId="45"/>
    <cellStyle name="Accent4 2" xfId="46"/>
    <cellStyle name="Accent4 3" xfId="47"/>
    <cellStyle name="Accent5 2" xfId="48"/>
    <cellStyle name="Accent5 3" xfId="49"/>
    <cellStyle name="Accent6 2" xfId="50"/>
    <cellStyle name="Accent6 3" xfId="51"/>
    <cellStyle name="Bad 2" xfId="52"/>
    <cellStyle name="Bad 3" xfId="53"/>
    <cellStyle name="Calculation 2" xfId="54"/>
    <cellStyle name="Calculation 3" xfId="55"/>
    <cellStyle name="Check Cell 2" xfId="56"/>
    <cellStyle name="Check Cell 3" xfId="57"/>
    <cellStyle name="Comma" xfId="1" builtinId="3"/>
    <cellStyle name="Comma 2" xfId="58"/>
    <cellStyle name="Comma 3" xfId="59"/>
    <cellStyle name="Comma 4" xfId="60"/>
    <cellStyle name="Comma 5" xfId="61"/>
    <cellStyle name="Explanatory Text 2" xfId="62"/>
    <cellStyle name="Explanatory Text 3" xfId="63"/>
    <cellStyle name="Good 2" xfId="64"/>
    <cellStyle name="Good 3" xfId="65"/>
    <cellStyle name="Heading 1 2" xfId="66"/>
    <cellStyle name="Heading 1 3" xfId="67"/>
    <cellStyle name="Heading 2 2" xfId="68"/>
    <cellStyle name="Heading 2 3" xfId="69"/>
    <cellStyle name="Heading 3 2" xfId="70"/>
    <cellStyle name="Heading 3 3" xfId="71"/>
    <cellStyle name="Heading 4 2" xfId="72"/>
    <cellStyle name="Heading 4 3" xfId="73"/>
    <cellStyle name="Input 2" xfId="74"/>
    <cellStyle name="Input 3" xfId="75"/>
    <cellStyle name="Linked Cell 2" xfId="76"/>
    <cellStyle name="Linked Cell 3" xfId="77"/>
    <cellStyle name="Neutral 2" xfId="78"/>
    <cellStyle name="Neutral 3" xfId="79"/>
    <cellStyle name="Normal" xfId="0" builtinId="0"/>
    <cellStyle name="Normal 2" xfId="3"/>
    <cellStyle name="Normal 2 2" xfId="80"/>
    <cellStyle name="Normal 2 2 2" xfId="111"/>
    <cellStyle name="Normal 2 3" xfId="81"/>
    <cellStyle name="Normal 2 4" xfId="82"/>
    <cellStyle name="Normal 2 4 2" xfId="83"/>
    <cellStyle name="Normal 2 5" xfId="84"/>
    <cellStyle name="Normal 3" xfId="85"/>
    <cellStyle name="Normal 3 2" xfId="86"/>
    <cellStyle name="Normal 3 3" xfId="87"/>
    <cellStyle name="Normal 4" xfId="88"/>
    <cellStyle name="Normal 4 2" xfId="89"/>
    <cellStyle name="Normal 4 2 2" xfId="90"/>
    <cellStyle name="Normal 4 3" xfId="91"/>
    <cellStyle name="Normal 4 4" xfId="110"/>
    <cellStyle name="Normal 5" xfId="92"/>
    <cellStyle name="Normal 5 2" xfId="109"/>
    <cellStyle name="Normal 6" xfId="93"/>
    <cellStyle name="Normal 7" xfId="94"/>
    <cellStyle name="Note 2" xfId="95"/>
    <cellStyle name="Note 3" xfId="96"/>
    <cellStyle name="Output 2" xfId="97"/>
    <cellStyle name="Output 3" xfId="98"/>
    <cellStyle name="Percent" xfId="2" builtinId="5"/>
    <cellStyle name="Percent 2" xfId="99"/>
    <cellStyle name="Percent 3" xfId="100"/>
    <cellStyle name="Percent 4" xfId="101"/>
    <cellStyle name="Percent 5" xfId="102"/>
    <cellStyle name="Title 2" xfId="103"/>
    <cellStyle name="Title 3" xfId="104"/>
    <cellStyle name="Total 2" xfId="105"/>
    <cellStyle name="Total 3" xfId="106"/>
    <cellStyle name="Warning Text 2" xfId="107"/>
    <cellStyle name="Warning Text 3" xfId="10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Boundaries\Impact%20analysis%203\ES,%20MS%20&amp;%20HS%20Proposed%20Boundaries-Set%20Asides%20Analysis_6.9.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lementary Schools"/>
      <sheetName val="Education Campuses"/>
      <sheetName val="Middle School-Feeder-Set Ai (2"/>
      <sheetName val="Middle School-Feeder-Set Aides"/>
      <sheetName val="High School-Feeder-Set-Asides"/>
      <sheetName val="At Risk Profile_Charter&amp;DCPS HS"/>
      <sheetName val="At Risk Profile_DCPS HS"/>
      <sheetName val="At Risk Profile_Charter&amp;DCPS MS"/>
      <sheetName val="At Risk Profile_DCPS MS"/>
      <sheetName val="At Risk Profile_DCPS ECs"/>
      <sheetName val="At Risk Profile_DCPS ES"/>
      <sheetName val="At Risk Profile_Charter&amp;DCPS ES"/>
      <sheetName val="At Risk ES DCPS_OOB &amp; IB"/>
      <sheetName val="At Risk MS DCPS_OOB &amp; IB"/>
      <sheetName val="At Risk HS DCPS_OOB &amp; IB"/>
      <sheetName val="5th Grds. Feeding SWW @ FS"/>
    </sheetNames>
    <sheetDataSet>
      <sheetData sheetId="0" refreshError="1">
        <row r="2">
          <cell r="A2" t="str">
            <v>School-ID</v>
          </cell>
          <cell r="B2" t="str">
            <v>Title I Schools</v>
          </cell>
          <cell r="C2" t="str">
            <v>School doesn't meet 30% At Risk Threshold</v>
          </cell>
        </row>
        <row r="3">
          <cell r="A3">
            <v>202</v>
          </cell>
          <cell r="B3">
            <v>1</v>
          </cell>
          <cell r="C3">
            <v>0</v>
          </cell>
        </row>
        <row r="4">
          <cell r="A4">
            <v>203</v>
          </cell>
          <cell r="B4">
            <v>1</v>
          </cell>
          <cell r="C4">
            <v>0</v>
          </cell>
        </row>
        <row r="5">
          <cell r="A5">
            <v>204</v>
          </cell>
          <cell r="B5">
            <v>1</v>
          </cell>
          <cell r="C5">
            <v>0</v>
          </cell>
        </row>
        <row r="6">
          <cell r="A6">
            <v>205</v>
          </cell>
          <cell r="B6">
            <v>1</v>
          </cell>
          <cell r="C6">
            <v>0</v>
          </cell>
        </row>
        <row r="7">
          <cell r="A7">
            <v>206</v>
          </cell>
          <cell r="B7">
            <v>1</v>
          </cell>
          <cell r="C7">
            <v>0</v>
          </cell>
        </row>
        <row r="8">
          <cell r="A8">
            <v>212</v>
          </cell>
          <cell r="B8">
            <v>0</v>
          </cell>
          <cell r="C8">
            <v>1</v>
          </cell>
        </row>
        <row r="9">
          <cell r="A9">
            <v>296</v>
          </cell>
          <cell r="B9">
            <v>1</v>
          </cell>
          <cell r="C9">
            <v>0</v>
          </cell>
        </row>
        <row r="10">
          <cell r="A10">
            <v>221</v>
          </cell>
          <cell r="B10">
            <v>1</v>
          </cell>
          <cell r="C10">
            <v>0</v>
          </cell>
        </row>
        <row r="11">
          <cell r="A11">
            <v>224</v>
          </cell>
          <cell r="B11">
            <v>1</v>
          </cell>
          <cell r="C11">
            <v>0</v>
          </cell>
        </row>
        <row r="12">
          <cell r="A12">
            <v>227</v>
          </cell>
          <cell r="B12">
            <v>1</v>
          </cell>
          <cell r="C12">
            <v>0</v>
          </cell>
        </row>
        <row r="13">
          <cell r="A13">
            <v>231</v>
          </cell>
          <cell r="B13">
            <v>1</v>
          </cell>
          <cell r="C13">
            <v>0</v>
          </cell>
        </row>
        <row r="14">
          <cell r="A14">
            <v>232</v>
          </cell>
          <cell r="B14">
            <v>0</v>
          </cell>
          <cell r="C14">
            <v>1</v>
          </cell>
        </row>
        <row r="15">
          <cell r="A15">
            <v>238</v>
          </cell>
          <cell r="B15">
            <v>1</v>
          </cell>
          <cell r="C15">
            <v>0</v>
          </cell>
        </row>
        <row r="16">
          <cell r="A16">
            <v>239</v>
          </cell>
          <cell r="B16">
            <v>1</v>
          </cell>
          <cell r="C16">
            <v>0</v>
          </cell>
        </row>
        <row r="17">
          <cell r="A17">
            <v>247</v>
          </cell>
          <cell r="B17">
            <v>1</v>
          </cell>
          <cell r="C17">
            <v>0</v>
          </cell>
        </row>
        <row r="18">
          <cell r="A18">
            <v>258</v>
          </cell>
          <cell r="B18">
            <v>0</v>
          </cell>
          <cell r="C18">
            <v>1</v>
          </cell>
        </row>
        <row r="19">
          <cell r="A19">
            <v>249</v>
          </cell>
          <cell r="B19">
            <v>1</v>
          </cell>
          <cell r="C19">
            <v>0</v>
          </cell>
        </row>
        <row r="20">
          <cell r="A20">
            <v>251</v>
          </cell>
          <cell r="B20">
            <v>1</v>
          </cell>
          <cell r="C20">
            <v>0</v>
          </cell>
        </row>
        <row r="21">
          <cell r="A21">
            <v>252</v>
          </cell>
          <cell r="B21">
            <v>0</v>
          </cell>
          <cell r="C21">
            <v>1</v>
          </cell>
        </row>
        <row r="22">
          <cell r="A22">
            <v>254</v>
          </cell>
          <cell r="B22">
            <v>0</v>
          </cell>
          <cell r="C22">
            <v>1</v>
          </cell>
        </row>
        <row r="23">
          <cell r="A23">
            <v>257</v>
          </cell>
          <cell r="B23">
            <v>1</v>
          </cell>
          <cell r="C23">
            <v>0</v>
          </cell>
        </row>
        <row r="24">
          <cell r="A24">
            <v>272</v>
          </cell>
          <cell r="B24">
            <v>0</v>
          </cell>
          <cell r="C24">
            <v>1</v>
          </cell>
        </row>
        <row r="25">
          <cell r="A25">
            <v>259</v>
          </cell>
          <cell r="B25">
            <v>1</v>
          </cell>
          <cell r="C25">
            <v>0</v>
          </cell>
        </row>
        <row r="26">
          <cell r="A26">
            <v>344</v>
          </cell>
          <cell r="B26">
            <v>1</v>
          </cell>
          <cell r="C26">
            <v>0</v>
          </cell>
        </row>
        <row r="27">
          <cell r="A27">
            <v>261</v>
          </cell>
          <cell r="B27">
            <v>0</v>
          </cell>
          <cell r="C27">
            <v>1</v>
          </cell>
        </row>
        <row r="28">
          <cell r="A28">
            <v>370</v>
          </cell>
          <cell r="B28">
            <v>1</v>
          </cell>
          <cell r="C28">
            <v>0</v>
          </cell>
        </row>
        <row r="29">
          <cell r="A29">
            <v>266</v>
          </cell>
          <cell r="B29">
            <v>1</v>
          </cell>
          <cell r="C29">
            <v>0</v>
          </cell>
        </row>
        <row r="30">
          <cell r="A30">
            <v>271</v>
          </cell>
          <cell r="B30">
            <v>1</v>
          </cell>
          <cell r="C30">
            <v>0</v>
          </cell>
        </row>
        <row r="31">
          <cell r="A31">
            <v>308</v>
          </cell>
          <cell r="B31">
            <v>1</v>
          </cell>
          <cell r="C31">
            <v>0</v>
          </cell>
        </row>
        <row r="32">
          <cell r="A32">
            <v>273</v>
          </cell>
          <cell r="B32">
            <v>0</v>
          </cell>
          <cell r="C32">
            <v>1</v>
          </cell>
        </row>
        <row r="33">
          <cell r="A33">
            <v>274</v>
          </cell>
          <cell r="B33">
            <v>0</v>
          </cell>
          <cell r="C33">
            <v>1</v>
          </cell>
        </row>
        <row r="34">
          <cell r="A34">
            <v>280</v>
          </cell>
          <cell r="B34">
            <v>1</v>
          </cell>
          <cell r="C34">
            <v>0</v>
          </cell>
        </row>
        <row r="35">
          <cell r="A35">
            <v>285</v>
          </cell>
          <cell r="B35">
            <v>1</v>
          </cell>
          <cell r="C35">
            <v>0</v>
          </cell>
        </row>
        <row r="36">
          <cell r="A36">
            <v>287</v>
          </cell>
          <cell r="B36">
            <v>0</v>
          </cell>
          <cell r="C36">
            <v>1</v>
          </cell>
        </row>
        <row r="37">
          <cell r="A37">
            <v>288</v>
          </cell>
          <cell r="B37">
            <v>1</v>
          </cell>
          <cell r="C37">
            <v>0</v>
          </cell>
        </row>
        <row r="38">
          <cell r="A38">
            <v>291</v>
          </cell>
          <cell r="B38">
            <v>1</v>
          </cell>
          <cell r="C38">
            <v>0</v>
          </cell>
        </row>
        <row r="39">
          <cell r="A39">
            <v>294</v>
          </cell>
          <cell r="B39">
            <v>1</v>
          </cell>
          <cell r="C39">
            <v>0</v>
          </cell>
        </row>
        <row r="40">
          <cell r="A40">
            <v>295</v>
          </cell>
          <cell r="B40">
            <v>1</v>
          </cell>
          <cell r="C40">
            <v>0</v>
          </cell>
        </row>
        <row r="41">
          <cell r="A41">
            <v>299</v>
          </cell>
          <cell r="B41">
            <v>1</v>
          </cell>
          <cell r="C41">
            <v>0</v>
          </cell>
        </row>
        <row r="42">
          <cell r="A42">
            <v>300</v>
          </cell>
          <cell r="B42">
            <v>1</v>
          </cell>
          <cell r="C42">
            <v>0</v>
          </cell>
        </row>
        <row r="43">
          <cell r="A43">
            <v>316</v>
          </cell>
          <cell r="B43">
            <v>1</v>
          </cell>
          <cell r="C43">
            <v>0</v>
          </cell>
        </row>
        <row r="44">
          <cell r="A44">
            <v>284</v>
          </cell>
          <cell r="B44">
            <v>1</v>
          </cell>
          <cell r="C44">
            <v>0</v>
          </cell>
        </row>
        <row r="45">
          <cell r="A45">
            <v>305</v>
          </cell>
          <cell r="B45">
            <v>0</v>
          </cell>
          <cell r="C45">
            <v>1</v>
          </cell>
        </row>
        <row r="46">
          <cell r="A46">
            <v>307</v>
          </cell>
          <cell r="B46">
            <v>1</v>
          </cell>
          <cell r="C46">
            <v>0</v>
          </cell>
        </row>
        <row r="47">
          <cell r="A47">
            <v>309</v>
          </cell>
          <cell r="B47">
            <v>1</v>
          </cell>
          <cell r="C47">
            <v>0</v>
          </cell>
        </row>
        <row r="48">
          <cell r="A48">
            <v>313</v>
          </cell>
          <cell r="B48">
            <v>0</v>
          </cell>
          <cell r="C48">
            <v>1</v>
          </cell>
        </row>
        <row r="49">
          <cell r="A49">
            <v>315</v>
          </cell>
          <cell r="B49">
            <v>1</v>
          </cell>
          <cell r="C49">
            <v>0</v>
          </cell>
        </row>
        <row r="50">
          <cell r="A50">
            <v>322</v>
          </cell>
          <cell r="B50">
            <v>1</v>
          </cell>
          <cell r="C50">
            <v>0</v>
          </cell>
        </row>
        <row r="51">
          <cell r="A51">
            <v>319</v>
          </cell>
          <cell r="B51">
            <v>1</v>
          </cell>
          <cell r="C51">
            <v>0</v>
          </cell>
        </row>
        <row r="52">
          <cell r="A52">
            <v>321</v>
          </cell>
          <cell r="B52">
            <v>0</v>
          </cell>
          <cell r="C52">
            <v>1</v>
          </cell>
        </row>
        <row r="53">
          <cell r="A53">
            <v>325</v>
          </cell>
          <cell r="B53">
            <v>1</v>
          </cell>
          <cell r="C53">
            <v>0</v>
          </cell>
        </row>
        <row r="54">
          <cell r="A54">
            <v>326</v>
          </cell>
          <cell r="B54">
            <v>1</v>
          </cell>
          <cell r="C54">
            <v>0</v>
          </cell>
        </row>
        <row r="55">
          <cell r="A55">
            <v>328</v>
          </cell>
          <cell r="B55">
            <v>1</v>
          </cell>
          <cell r="C55">
            <v>0</v>
          </cell>
        </row>
        <row r="56">
          <cell r="A56">
            <v>329</v>
          </cell>
          <cell r="B56">
            <v>1</v>
          </cell>
          <cell r="C56">
            <v>0</v>
          </cell>
        </row>
        <row r="57">
          <cell r="A57">
            <v>330</v>
          </cell>
          <cell r="B57">
            <v>1</v>
          </cell>
          <cell r="C57">
            <v>0</v>
          </cell>
        </row>
        <row r="58">
          <cell r="A58">
            <v>333</v>
          </cell>
          <cell r="B58">
            <v>0</v>
          </cell>
          <cell r="C58">
            <v>1</v>
          </cell>
        </row>
        <row r="59">
          <cell r="A59">
            <v>339</v>
          </cell>
          <cell r="B59">
            <v>1</v>
          </cell>
          <cell r="C59">
            <v>0</v>
          </cell>
        </row>
        <row r="60">
          <cell r="A60">
            <v>213</v>
          </cell>
          <cell r="B60">
            <v>1</v>
          </cell>
          <cell r="C60">
            <v>0</v>
          </cell>
        </row>
        <row r="61">
          <cell r="A61">
            <v>346</v>
          </cell>
          <cell r="B61">
            <v>1</v>
          </cell>
          <cell r="C61">
            <v>0</v>
          </cell>
        </row>
        <row r="62">
          <cell r="A62">
            <v>404</v>
          </cell>
          <cell r="B62">
            <v>1</v>
          </cell>
          <cell r="C62">
            <v>0</v>
          </cell>
        </row>
        <row r="63">
          <cell r="A63">
            <v>220</v>
          </cell>
          <cell r="B63">
            <v>1</v>
          </cell>
          <cell r="C63">
            <v>0</v>
          </cell>
        </row>
        <row r="64">
          <cell r="A64">
            <v>262</v>
          </cell>
          <cell r="B64">
            <v>1</v>
          </cell>
          <cell r="C64">
            <v>0</v>
          </cell>
        </row>
        <row r="65">
          <cell r="A65">
            <v>264</v>
          </cell>
          <cell r="B65">
            <v>1</v>
          </cell>
          <cell r="C65">
            <v>0</v>
          </cell>
        </row>
        <row r="66">
          <cell r="A66">
            <v>290</v>
          </cell>
          <cell r="B66">
            <v>1</v>
          </cell>
          <cell r="C66">
            <v>0</v>
          </cell>
        </row>
        <row r="67">
          <cell r="A67">
            <v>302</v>
          </cell>
          <cell r="B67">
            <v>1</v>
          </cell>
          <cell r="C67">
            <v>0</v>
          </cell>
        </row>
        <row r="68">
          <cell r="A68">
            <v>324</v>
          </cell>
          <cell r="B68">
            <v>1</v>
          </cell>
          <cell r="C68">
            <v>0</v>
          </cell>
        </row>
        <row r="69">
          <cell r="A69">
            <v>327</v>
          </cell>
          <cell r="B69">
            <v>1</v>
          </cell>
          <cell r="C69">
            <v>0</v>
          </cell>
        </row>
        <row r="70">
          <cell r="A70">
            <v>332</v>
          </cell>
          <cell r="B70">
            <v>1</v>
          </cell>
          <cell r="C70">
            <v>0</v>
          </cell>
        </row>
        <row r="71">
          <cell r="A71">
            <v>335</v>
          </cell>
          <cell r="B71">
            <v>1</v>
          </cell>
          <cell r="C71">
            <v>0</v>
          </cell>
        </row>
        <row r="72">
          <cell r="A72">
            <v>338</v>
          </cell>
          <cell r="B72">
            <v>1</v>
          </cell>
          <cell r="C72">
            <v>0</v>
          </cell>
        </row>
        <row r="73">
          <cell r="B73">
            <v>1</v>
          </cell>
          <cell r="C73">
            <v>0</v>
          </cell>
        </row>
      </sheetData>
      <sheetData sheetId="1" refreshError="1">
        <row r="2">
          <cell r="A2" t="str">
            <v>School-ID</v>
          </cell>
          <cell r="B2" t="str">
            <v>Title I Schools</v>
          </cell>
          <cell r="C2" t="str">
            <v>School doesn't meet 30% At Risk Threshold (1=yes)</v>
          </cell>
        </row>
        <row r="3">
          <cell r="A3">
            <v>404</v>
          </cell>
          <cell r="B3">
            <v>1</v>
          </cell>
          <cell r="C3">
            <v>0</v>
          </cell>
        </row>
        <row r="4">
          <cell r="A4">
            <v>292</v>
          </cell>
          <cell r="B4">
            <v>0</v>
          </cell>
          <cell r="C4">
            <v>1</v>
          </cell>
        </row>
        <row r="5">
          <cell r="A5">
            <v>409</v>
          </cell>
          <cell r="B5">
            <v>0</v>
          </cell>
          <cell r="C5">
            <v>1</v>
          </cell>
        </row>
        <row r="6">
          <cell r="A6">
            <v>332</v>
          </cell>
          <cell r="B6">
            <v>1</v>
          </cell>
          <cell r="C6">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131"/>
  <sheetViews>
    <sheetView tabSelected="1" zoomScale="80" zoomScaleNormal="80" workbookViewId="0">
      <pane xSplit="1" ySplit="2" topLeftCell="B3" activePane="bottomRight" state="frozen"/>
      <selection activeCell="AA18" sqref="AA18"/>
      <selection pane="topRight" activeCell="AA18" sqref="AA18"/>
      <selection pane="bottomLeft" activeCell="AA18" sqref="AA18"/>
      <selection pane="bottomRight" activeCell="N59" sqref="N59"/>
    </sheetView>
  </sheetViews>
  <sheetFormatPr defaultRowHeight="15" outlineLevelCol="1" x14ac:dyDescent="0.25"/>
  <cols>
    <col min="1" max="2" width="18.7109375" style="20" customWidth="1"/>
    <col min="3" max="3" width="14.85546875" style="20" customWidth="1"/>
    <col min="4" max="5" width="14.85546875" style="63" customWidth="1"/>
    <col min="6" max="6" width="15.42578125" style="20" customWidth="1"/>
    <col min="7" max="7" width="17.85546875" style="17" customWidth="1"/>
    <col min="8" max="8" width="14.42578125" style="19" customWidth="1"/>
    <col min="9" max="9" width="18.5703125" style="19" customWidth="1"/>
    <col min="10" max="10" width="23" style="19" customWidth="1"/>
    <col min="11" max="11" width="20.5703125" style="19" customWidth="1"/>
    <col min="12" max="12" width="26.5703125" style="65" customWidth="1" collapsed="1"/>
    <col min="13" max="13" width="26.140625" style="19" customWidth="1"/>
    <col min="14" max="14" width="45.7109375" style="65" customWidth="1"/>
    <col min="15" max="15" width="46.7109375" style="65" customWidth="1"/>
    <col min="16" max="16" width="55.7109375" style="65" customWidth="1"/>
    <col min="17" max="17" width="9.140625" hidden="1" customWidth="1" outlineLevel="1"/>
    <col min="18" max="18" width="9.140625" hidden="1" customWidth="1" collapsed="1"/>
    <col min="19" max="19" width="9.140625" hidden="1" customWidth="1"/>
  </cols>
  <sheetData>
    <row r="1" spans="1:19" ht="46.5" customHeight="1" x14ac:dyDescent="0.25">
      <c r="A1" s="96" t="s">
        <v>0</v>
      </c>
      <c r="B1" s="96"/>
      <c r="C1" s="96"/>
      <c r="D1" s="96"/>
      <c r="E1" s="96"/>
      <c r="F1" s="96"/>
      <c r="G1" s="96"/>
      <c r="H1" s="96"/>
      <c r="I1" s="97"/>
      <c r="J1" s="93" t="s">
        <v>1</v>
      </c>
      <c r="K1" s="94"/>
      <c r="L1" s="95"/>
      <c r="M1" s="37" t="s">
        <v>484</v>
      </c>
      <c r="N1" s="92" t="s">
        <v>175</v>
      </c>
      <c r="O1" s="92"/>
      <c r="P1" s="92"/>
    </row>
    <row r="2" spans="1:19" s="1" customFormat="1" ht="105" x14ac:dyDescent="0.25">
      <c r="A2" s="41" t="s">
        <v>336</v>
      </c>
      <c r="B2" s="23" t="s">
        <v>3</v>
      </c>
      <c r="C2" s="42" t="s">
        <v>174</v>
      </c>
      <c r="D2" s="42" t="s">
        <v>480</v>
      </c>
      <c r="E2" s="42" t="s">
        <v>334</v>
      </c>
      <c r="F2" s="42" t="s">
        <v>170</v>
      </c>
      <c r="G2" s="43" t="s">
        <v>171</v>
      </c>
      <c r="H2" s="44" t="s">
        <v>172</v>
      </c>
      <c r="I2" s="42" t="s">
        <v>173</v>
      </c>
      <c r="J2" s="45" t="s">
        <v>474</v>
      </c>
      <c r="K2" s="45" t="s">
        <v>475</v>
      </c>
      <c r="L2" s="45" t="s">
        <v>476</v>
      </c>
      <c r="M2" s="46" t="s">
        <v>5</v>
      </c>
      <c r="N2" s="85" t="s">
        <v>176</v>
      </c>
      <c r="O2" s="85" t="s">
        <v>292</v>
      </c>
      <c r="P2" s="84" t="s">
        <v>293</v>
      </c>
      <c r="Q2" s="47" t="s">
        <v>2</v>
      </c>
      <c r="R2" s="23" t="s">
        <v>332</v>
      </c>
      <c r="S2" s="41" t="s">
        <v>334</v>
      </c>
    </row>
    <row r="3" spans="1:19" ht="45" customHeight="1" x14ac:dyDescent="0.25">
      <c r="A3" s="49" t="s">
        <v>113</v>
      </c>
      <c r="B3" s="3" t="s">
        <v>8</v>
      </c>
      <c r="C3" s="4" t="s">
        <v>9</v>
      </c>
      <c r="D3" s="50">
        <v>1</v>
      </c>
      <c r="E3" s="50">
        <v>0</v>
      </c>
      <c r="F3" s="4">
        <v>247</v>
      </c>
      <c r="G3" s="5">
        <v>0.48987854251012147</v>
      </c>
      <c r="H3" s="6">
        <v>442</v>
      </c>
      <c r="I3" s="7">
        <v>0.55882352941176472</v>
      </c>
      <c r="J3" s="52">
        <v>523</v>
      </c>
      <c r="K3" s="6">
        <v>582</v>
      </c>
      <c r="L3" s="54">
        <v>0.2275334608</v>
      </c>
      <c r="M3" s="7">
        <v>0.33008391841250151</v>
      </c>
      <c r="N3" s="56" t="s">
        <v>240</v>
      </c>
      <c r="O3" s="56" t="s">
        <v>329</v>
      </c>
      <c r="P3" s="56" t="s">
        <v>241</v>
      </c>
      <c r="Q3" s="39">
        <v>202</v>
      </c>
      <c r="R3" s="39">
        <v>1</v>
      </c>
      <c r="S3" s="39">
        <f>VLOOKUP(Q3,'[1]Elementary Schools'!$A$2:$C$73,3,FALSE)</f>
        <v>0</v>
      </c>
    </row>
    <row r="4" spans="1:19" ht="45" customHeight="1" x14ac:dyDescent="0.25">
      <c r="A4" s="10" t="s">
        <v>114</v>
      </c>
      <c r="B4" s="3" t="s">
        <v>10</v>
      </c>
      <c r="C4" s="4" t="s">
        <v>11</v>
      </c>
      <c r="D4" s="50">
        <v>1</v>
      </c>
      <c r="E4" s="50">
        <v>0</v>
      </c>
      <c r="F4" s="4">
        <v>342</v>
      </c>
      <c r="G4" s="5">
        <v>0.82456140350877194</v>
      </c>
      <c r="H4" s="6">
        <v>400</v>
      </c>
      <c r="I4" s="7">
        <v>0.85499999999999998</v>
      </c>
      <c r="J4" s="57">
        <v>106</v>
      </c>
      <c r="K4" s="6">
        <v>640</v>
      </c>
      <c r="L4" s="51">
        <v>0.33</v>
      </c>
      <c r="M4" s="7">
        <v>0.29626741504506021</v>
      </c>
      <c r="N4" s="56" t="s">
        <v>242</v>
      </c>
      <c r="O4" s="56" t="s">
        <v>328</v>
      </c>
      <c r="P4" s="56" t="s">
        <v>241</v>
      </c>
      <c r="Q4" s="9">
        <v>203</v>
      </c>
      <c r="R4" s="39">
        <v>1</v>
      </c>
      <c r="S4" s="39">
        <f>VLOOKUP(Q4,'[1]Elementary Schools'!$A$2:$C$73,3,FALSE)</f>
        <v>0</v>
      </c>
    </row>
    <row r="5" spans="1:19" ht="45" customHeight="1" x14ac:dyDescent="0.25">
      <c r="A5" s="3" t="s">
        <v>115</v>
      </c>
      <c r="B5" s="3" t="s">
        <v>12</v>
      </c>
      <c r="C5" s="4" t="s">
        <v>13</v>
      </c>
      <c r="D5" s="50">
        <v>1</v>
      </c>
      <c r="E5" s="50">
        <v>0</v>
      </c>
      <c r="F5" s="4">
        <v>490</v>
      </c>
      <c r="G5" s="5">
        <v>0.5</v>
      </c>
      <c r="H5" s="6">
        <v>563</v>
      </c>
      <c r="I5" s="7">
        <v>0.87033747779751336</v>
      </c>
      <c r="J5" s="6">
        <v>507</v>
      </c>
      <c r="K5" s="6">
        <v>590</v>
      </c>
      <c r="L5" s="54">
        <v>0.47534516770000002</v>
      </c>
      <c r="M5" s="7">
        <v>0.77780923162156312</v>
      </c>
      <c r="N5" s="56" t="s">
        <v>243</v>
      </c>
      <c r="O5" s="56" t="s">
        <v>327</v>
      </c>
      <c r="P5" s="56" t="s">
        <v>398</v>
      </c>
      <c r="Q5" s="9">
        <v>204</v>
      </c>
      <c r="R5" s="39">
        <v>1</v>
      </c>
      <c r="S5" s="39">
        <f>VLOOKUP(Q5,'[1]Elementary Schools'!$A$2:$C$73,3,FALSE)</f>
        <v>0</v>
      </c>
    </row>
    <row r="6" spans="1:19" ht="45" customHeight="1" x14ac:dyDescent="0.25">
      <c r="A6" s="3" t="s">
        <v>116</v>
      </c>
      <c r="B6" s="3" t="s">
        <v>14</v>
      </c>
      <c r="C6" s="4" t="s">
        <v>15</v>
      </c>
      <c r="D6" s="50">
        <v>1</v>
      </c>
      <c r="E6" s="50">
        <v>0</v>
      </c>
      <c r="F6" s="4">
        <v>583</v>
      </c>
      <c r="G6" s="5">
        <v>0.53687821612349917</v>
      </c>
      <c r="H6" s="6">
        <v>520</v>
      </c>
      <c r="I6" s="7">
        <v>1.1211538461538462</v>
      </c>
      <c r="J6" s="6">
        <v>825</v>
      </c>
      <c r="K6" s="6">
        <v>1168</v>
      </c>
      <c r="L6" s="54">
        <v>0.4</v>
      </c>
      <c r="M6" s="7">
        <v>0.66956734550040697</v>
      </c>
      <c r="N6" s="56" t="s">
        <v>244</v>
      </c>
      <c r="O6" s="56" t="s">
        <v>350</v>
      </c>
      <c r="P6" s="56" t="s">
        <v>241</v>
      </c>
      <c r="Q6" s="9">
        <v>205</v>
      </c>
      <c r="R6" s="39">
        <v>1</v>
      </c>
      <c r="S6" s="39">
        <f>VLOOKUP(Q6,'[1]Elementary Schools'!$A$2:$C$73,3,FALSE)</f>
        <v>0</v>
      </c>
    </row>
    <row r="7" spans="1:19" ht="45" customHeight="1" x14ac:dyDescent="0.25">
      <c r="A7" s="3" t="s">
        <v>117</v>
      </c>
      <c r="B7" s="3" t="s">
        <v>16</v>
      </c>
      <c r="C7" s="4" t="s">
        <v>17</v>
      </c>
      <c r="D7" s="50">
        <v>1</v>
      </c>
      <c r="E7" s="50">
        <v>0</v>
      </c>
      <c r="F7" s="4">
        <v>422</v>
      </c>
      <c r="G7" s="5">
        <v>0.3009478672985782</v>
      </c>
      <c r="H7" s="6">
        <v>465</v>
      </c>
      <c r="I7" s="7">
        <v>0.90752688172043006</v>
      </c>
      <c r="J7" s="6">
        <v>410</v>
      </c>
      <c r="K7" s="6">
        <v>638</v>
      </c>
      <c r="L7" s="54">
        <v>0.3</v>
      </c>
      <c r="M7" s="7">
        <v>0.32888793743984152</v>
      </c>
      <c r="N7" s="56" t="s">
        <v>251</v>
      </c>
      <c r="O7" s="56" t="s">
        <v>349</v>
      </c>
      <c r="P7" s="56" t="s">
        <v>241</v>
      </c>
      <c r="Q7" s="9">
        <v>206</v>
      </c>
      <c r="R7" s="39">
        <v>1</v>
      </c>
      <c r="S7" s="39">
        <f>VLOOKUP(Q7,'[1]Elementary Schools'!$A$2:$C$73,3,FALSE)</f>
        <v>0</v>
      </c>
    </row>
    <row r="8" spans="1:19" ht="45" customHeight="1" x14ac:dyDescent="0.25">
      <c r="A8" s="49" t="s">
        <v>118</v>
      </c>
      <c r="B8" s="3" t="s">
        <v>18</v>
      </c>
      <c r="C8" s="4" t="s">
        <v>19</v>
      </c>
      <c r="D8" s="50">
        <v>0</v>
      </c>
      <c r="E8" s="50">
        <v>1</v>
      </c>
      <c r="F8" s="4">
        <v>359</v>
      </c>
      <c r="G8" s="51">
        <v>0.54317548746518107</v>
      </c>
      <c r="H8" s="6">
        <v>325</v>
      </c>
      <c r="I8" s="7">
        <v>1.1046153846153846</v>
      </c>
      <c r="J8" s="52">
        <v>268</v>
      </c>
      <c r="K8" s="6">
        <v>268</v>
      </c>
      <c r="L8" s="54">
        <v>0.72014925370000005</v>
      </c>
      <c r="M8" s="7">
        <v>0.41277844323099516</v>
      </c>
      <c r="N8" s="56" t="s">
        <v>245</v>
      </c>
      <c r="O8" s="56" t="s">
        <v>330</v>
      </c>
      <c r="P8" s="56" t="s">
        <v>241</v>
      </c>
      <c r="Q8">
        <v>212</v>
      </c>
      <c r="R8" s="39">
        <v>0</v>
      </c>
      <c r="S8" s="39">
        <f>VLOOKUP(Q8,'[1]Elementary Schools'!$A$2:$C$73,3,FALSE)</f>
        <v>1</v>
      </c>
    </row>
    <row r="9" spans="1:19" ht="45" customHeight="1" x14ac:dyDescent="0.25">
      <c r="A9" s="49" t="s">
        <v>337</v>
      </c>
      <c r="B9" s="3" t="s">
        <v>95</v>
      </c>
      <c r="C9" s="4" t="s">
        <v>15</v>
      </c>
      <c r="D9" s="50">
        <v>1</v>
      </c>
      <c r="E9" s="50">
        <v>0</v>
      </c>
      <c r="F9" s="4">
        <v>615</v>
      </c>
      <c r="G9" s="59">
        <v>0.80650406504065042</v>
      </c>
      <c r="H9" s="6">
        <v>550</v>
      </c>
      <c r="I9" s="7">
        <v>1.1181818181818182</v>
      </c>
      <c r="J9" s="52">
        <v>1320</v>
      </c>
      <c r="K9" s="6">
        <v>971</v>
      </c>
      <c r="L9" s="54">
        <v>0.28000000000000003</v>
      </c>
      <c r="M9" s="7">
        <v>0.66956734550040697</v>
      </c>
      <c r="N9" s="56" t="s">
        <v>444</v>
      </c>
      <c r="O9" s="56" t="s">
        <v>413</v>
      </c>
      <c r="P9" s="56" t="s">
        <v>241</v>
      </c>
      <c r="Q9">
        <v>213</v>
      </c>
      <c r="R9" s="39">
        <v>1</v>
      </c>
      <c r="S9" s="39">
        <f>VLOOKUP(Q9,'[1]Elementary Schools'!$A$2:$C$73,3,FALSE)</f>
        <v>0</v>
      </c>
    </row>
    <row r="10" spans="1:19" ht="45" customHeight="1" x14ac:dyDescent="0.25">
      <c r="A10" s="10" t="s">
        <v>338</v>
      </c>
      <c r="B10" s="3" t="s">
        <v>96</v>
      </c>
      <c r="C10" s="4" t="s">
        <v>97</v>
      </c>
      <c r="D10" s="50">
        <v>1</v>
      </c>
      <c r="E10" s="50">
        <v>0</v>
      </c>
      <c r="F10" s="4">
        <v>249</v>
      </c>
      <c r="G10" s="59">
        <v>0.64257028112449799</v>
      </c>
      <c r="H10" s="6">
        <v>480</v>
      </c>
      <c r="I10" s="7">
        <v>0.51875000000000004</v>
      </c>
      <c r="J10" s="57">
        <v>633</v>
      </c>
      <c r="K10" s="6">
        <v>912</v>
      </c>
      <c r="L10" s="51">
        <v>0.1</v>
      </c>
      <c r="M10" s="7">
        <v>8.5635029242964858E-2</v>
      </c>
      <c r="N10" s="56" t="s">
        <v>249</v>
      </c>
      <c r="O10" s="56" t="s">
        <v>396</v>
      </c>
      <c r="P10" s="56" t="s">
        <v>241</v>
      </c>
      <c r="Q10">
        <v>346</v>
      </c>
      <c r="R10" s="39">
        <v>1</v>
      </c>
      <c r="S10" s="39">
        <f>VLOOKUP(Q10,'[1]Elementary Schools'!$A$2:$C$73,3,FALSE)</f>
        <v>0</v>
      </c>
    </row>
    <row r="11" spans="1:19" ht="45" customHeight="1" x14ac:dyDescent="0.25">
      <c r="A11" s="10" t="s">
        <v>169</v>
      </c>
      <c r="B11" s="3" t="s">
        <v>20</v>
      </c>
      <c r="C11" s="4" t="s">
        <v>13</v>
      </c>
      <c r="D11" s="50">
        <v>1</v>
      </c>
      <c r="E11" s="50">
        <v>0</v>
      </c>
      <c r="F11" s="4">
        <v>465</v>
      </c>
      <c r="G11" s="51">
        <v>0.63010752688172045</v>
      </c>
      <c r="H11" s="6">
        <v>450</v>
      </c>
      <c r="I11" s="7">
        <v>1.0333333333333334</v>
      </c>
      <c r="J11" s="57">
        <v>363</v>
      </c>
      <c r="K11" s="6">
        <v>809</v>
      </c>
      <c r="L11" s="51">
        <v>0.29322548028311424</v>
      </c>
      <c r="M11" s="7">
        <v>0.77780923162156312</v>
      </c>
      <c r="N11" s="56" t="s">
        <v>246</v>
      </c>
      <c r="O11" s="56" t="s">
        <v>351</v>
      </c>
      <c r="P11" s="56" t="s">
        <v>331</v>
      </c>
      <c r="Q11">
        <v>296</v>
      </c>
      <c r="R11" s="39">
        <v>1</v>
      </c>
      <c r="S11" s="39">
        <f>VLOOKUP(Q11,'[1]Elementary Schools'!$A$2:$C$73,3,FALSE)</f>
        <v>0</v>
      </c>
    </row>
    <row r="12" spans="1:19" ht="45" customHeight="1" x14ac:dyDescent="0.25">
      <c r="A12" s="3" t="s">
        <v>339</v>
      </c>
      <c r="B12" s="3" t="s">
        <v>99</v>
      </c>
      <c r="C12" s="4" t="s">
        <v>100</v>
      </c>
      <c r="D12" s="50">
        <v>1</v>
      </c>
      <c r="E12" s="50">
        <v>0</v>
      </c>
      <c r="F12" s="4">
        <v>278</v>
      </c>
      <c r="G12" s="59">
        <v>0.51438848920863312</v>
      </c>
      <c r="H12" s="6">
        <v>450</v>
      </c>
      <c r="I12" s="7">
        <v>0.61777777777777776</v>
      </c>
      <c r="J12" s="6">
        <v>418</v>
      </c>
      <c r="K12" s="6">
        <v>443</v>
      </c>
      <c r="L12" s="54">
        <v>0.22</v>
      </c>
      <c r="M12" s="7">
        <v>0.53780489971114376</v>
      </c>
      <c r="N12" s="56" t="s">
        <v>445</v>
      </c>
      <c r="O12" s="56" t="s">
        <v>412</v>
      </c>
      <c r="P12" s="56" t="s">
        <v>241</v>
      </c>
      <c r="Q12">
        <v>220</v>
      </c>
      <c r="R12" s="39">
        <v>1</v>
      </c>
      <c r="S12" s="39">
        <f>VLOOKUP(Q12,'[1]Elementary Schools'!$A$2:$C$73,3,FALSE)</f>
        <v>0</v>
      </c>
    </row>
    <row r="13" spans="1:19" ht="45" customHeight="1" x14ac:dyDescent="0.25">
      <c r="A13" s="3" t="s">
        <v>119</v>
      </c>
      <c r="B13" s="3" t="s">
        <v>21</v>
      </c>
      <c r="C13" s="4" t="s">
        <v>9</v>
      </c>
      <c r="D13" s="50">
        <v>1</v>
      </c>
      <c r="E13" s="50">
        <v>0</v>
      </c>
      <c r="F13" s="4">
        <v>354</v>
      </c>
      <c r="G13" s="5">
        <v>0.54802259887005644</v>
      </c>
      <c r="H13" s="6">
        <v>400</v>
      </c>
      <c r="I13" s="7">
        <v>0.88500000000000001</v>
      </c>
      <c r="J13" s="6">
        <v>740</v>
      </c>
      <c r="K13" s="6">
        <v>678</v>
      </c>
      <c r="L13" s="54">
        <v>0.26081081080000001</v>
      </c>
      <c r="M13" s="7">
        <v>0.33008391841250151</v>
      </c>
      <c r="N13" s="56" t="s">
        <v>252</v>
      </c>
      <c r="O13" s="56" t="s">
        <v>352</v>
      </c>
      <c r="P13" s="56" t="s">
        <v>241</v>
      </c>
      <c r="Q13">
        <v>221</v>
      </c>
      <c r="R13" s="39">
        <v>1</v>
      </c>
      <c r="S13" s="39">
        <f>VLOOKUP(Q13,'[1]Elementary Schools'!$A$2:$C$73,3,FALSE)</f>
        <v>0</v>
      </c>
    </row>
    <row r="14" spans="1:19" ht="45" customHeight="1" x14ac:dyDescent="0.25">
      <c r="A14" s="3" t="s">
        <v>126</v>
      </c>
      <c r="B14" s="3" t="s">
        <v>33</v>
      </c>
      <c r="C14" s="4" t="s">
        <v>34</v>
      </c>
      <c r="D14" s="50">
        <v>1</v>
      </c>
      <c r="E14" s="50">
        <v>0</v>
      </c>
      <c r="F14" s="4">
        <v>269</v>
      </c>
      <c r="G14" s="5">
        <v>0.52416356877323422</v>
      </c>
      <c r="H14" s="6">
        <v>438</v>
      </c>
      <c r="I14" s="7">
        <v>0.61415525114155256</v>
      </c>
      <c r="J14" s="6">
        <v>611</v>
      </c>
      <c r="K14" s="6">
        <v>872</v>
      </c>
      <c r="L14" s="54">
        <v>0.2291325696</v>
      </c>
      <c r="M14" s="7">
        <v>0.15409735917386194</v>
      </c>
      <c r="N14" s="56" t="s">
        <v>255</v>
      </c>
      <c r="O14" s="56" t="s">
        <v>357</v>
      </c>
      <c r="P14" s="56" t="s">
        <v>241</v>
      </c>
      <c r="Q14">
        <v>247</v>
      </c>
      <c r="R14" s="39">
        <v>1</v>
      </c>
      <c r="S14" s="39">
        <f>VLOOKUP(Q14,'[1]Elementary Schools'!$A$2:$C$73,3,FALSE)</f>
        <v>0</v>
      </c>
    </row>
    <row r="15" spans="1:19" ht="45" customHeight="1" x14ac:dyDescent="0.25">
      <c r="A15" s="49" t="s">
        <v>120</v>
      </c>
      <c r="B15" s="49" t="s">
        <v>22</v>
      </c>
      <c r="C15" s="50" t="s">
        <v>23</v>
      </c>
      <c r="D15" s="50">
        <v>1</v>
      </c>
      <c r="E15" s="50">
        <v>0</v>
      </c>
      <c r="F15" s="50">
        <v>303</v>
      </c>
      <c r="G15" s="51">
        <v>0.22442244224422442</v>
      </c>
      <c r="H15" s="52">
        <v>320</v>
      </c>
      <c r="I15" s="53">
        <v>0.94687500000000002</v>
      </c>
      <c r="J15" s="52">
        <v>143</v>
      </c>
      <c r="K15" s="52">
        <v>291</v>
      </c>
      <c r="L15" s="54">
        <v>0.46853146849999999</v>
      </c>
      <c r="M15" s="53">
        <v>1.2035692059853562</v>
      </c>
      <c r="N15" s="56" t="s">
        <v>417</v>
      </c>
      <c r="O15" s="56" t="s">
        <v>403</v>
      </c>
      <c r="P15" s="56" t="s">
        <v>399</v>
      </c>
      <c r="Q15" s="39">
        <v>224</v>
      </c>
      <c r="R15" s="39">
        <v>1</v>
      </c>
      <c r="S15" s="39">
        <f>VLOOKUP(Q15,'[1]Elementary Schools'!$A$2:$C$73,3,FALSE)</f>
        <v>0</v>
      </c>
    </row>
    <row r="16" spans="1:19" ht="45" customHeight="1" x14ac:dyDescent="0.25">
      <c r="A16" s="3" t="s">
        <v>122</v>
      </c>
      <c r="B16" s="3" t="s">
        <v>26</v>
      </c>
      <c r="C16" s="4" t="s">
        <v>9</v>
      </c>
      <c r="D16" s="50">
        <v>1</v>
      </c>
      <c r="E16" s="50">
        <v>0</v>
      </c>
      <c r="F16" s="4">
        <v>168</v>
      </c>
      <c r="G16" s="5">
        <v>0.55952380952380953</v>
      </c>
      <c r="H16" s="6">
        <v>445</v>
      </c>
      <c r="I16" s="7">
        <v>0.37752808988764047</v>
      </c>
      <c r="J16" s="6">
        <v>500</v>
      </c>
      <c r="K16" s="6">
        <v>411</v>
      </c>
      <c r="L16" s="54">
        <v>0.186</v>
      </c>
      <c r="M16" s="7">
        <v>0.33008391841250151</v>
      </c>
      <c r="N16" s="56" t="s">
        <v>253</v>
      </c>
      <c r="O16" s="56" t="s">
        <v>354</v>
      </c>
      <c r="P16" s="56" t="s">
        <v>241</v>
      </c>
      <c r="Q16">
        <v>231</v>
      </c>
      <c r="R16" s="39">
        <v>1</v>
      </c>
      <c r="S16" s="39">
        <f>VLOOKUP(Q16,'[1]Elementary Schools'!$A$2:$C$73,3,FALSE)</f>
        <v>0</v>
      </c>
    </row>
    <row r="17" spans="1:19" ht="45" customHeight="1" x14ac:dyDescent="0.25">
      <c r="A17" s="3" t="s">
        <v>123</v>
      </c>
      <c r="B17" s="3" t="s">
        <v>27</v>
      </c>
      <c r="C17" s="4" t="s">
        <v>28</v>
      </c>
      <c r="D17" s="50">
        <v>0</v>
      </c>
      <c r="E17" s="50">
        <v>1</v>
      </c>
      <c r="F17" s="4">
        <v>470</v>
      </c>
      <c r="G17" s="5">
        <v>0.36595744680851061</v>
      </c>
      <c r="H17" s="6">
        <v>415</v>
      </c>
      <c r="I17" s="7">
        <v>1.1325301204819278</v>
      </c>
      <c r="J17" s="6">
        <v>213</v>
      </c>
      <c r="K17" s="6">
        <v>230</v>
      </c>
      <c r="L17" s="54">
        <v>0.79812206569999999</v>
      </c>
      <c r="M17" s="7">
        <v>0.63600279594175646</v>
      </c>
      <c r="N17" s="56" t="s">
        <v>419</v>
      </c>
      <c r="O17" s="56" t="s">
        <v>355</v>
      </c>
      <c r="P17" s="56" t="s">
        <v>241</v>
      </c>
      <c r="Q17">
        <v>232</v>
      </c>
      <c r="R17" s="39">
        <v>0</v>
      </c>
      <c r="S17" s="39">
        <f>VLOOKUP(Q17,'[1]Elementary Schools'!$A$2:$C$73,3,FALSE)</f>
        <v>1</v>
      </c>
    </row>
    <row r="18" spans="1:19" ht="45" customHeight="1" x14ac:dyDescent="0.25">
      <c r="A18" s="3" t="s">
        <v>124</v>
      </c>
      <c r="B18" s="3" t="s">
        <v>29</v>
      </c>
      <c r="C18" s="4" t="s">
        <v>30</v>
      </c>
      <c r="D18" s="50">
        <v>1</v>
      </c>
      <c r="E18" s="50">
        <v>0</v>
      </c>
      <c r="F18" s="4">
        <v>266</v>
      </c>
      <c r="G18" s="5">
        <v>0.60526315789473684</v>
      </c>
      <c r="H18" s="6">
        <v>365</v>
      </c>
      <c r="I18" s="7">
        <v>0.72876712328767124</v>
      </c>
      <c r="J18" s="6">
        <v>857</v>
      </c>
      <c r="K18" s="6">
        <v>1082</v>
      </c>
      <c r="L18" s="54">
        <v>0.19136522750000001</v>
      </c>
      <c r="M18" s="7">
        <v>0.14225922097519741</v>
      </c>
      <c r="N18" s="56" t="s">
        <v>254</v>
      </c>
      <c r="O18" s="56" t="s">
        <v>356</v>
      </c>
      <c r="P18" s="56" t="s">
        <v>241</v>
      </c>
      <c r="Q18">
        <v>238</v>
      </c>
      <c r="R18" s="39">
        <v>1</v>
      </c>
      <c r="S18" s="39">
        <f>VLOOKUP(Q18,'[1]Elementary Schools'!$A$2:$C$73,3,FALSE)</f>
        <v>0</v>
      </c>
    </row>
    <row r="19" spans="1:19" ht="45" customHeight="1" x14ac:dyDescent="0.25">
      <c r="A19" s="3" t="s">
        <v>125</v>
      </c>
      <c r="B19" s="3" t="s">
        <v>31</v>
      </c>
      <c r="C19" s="4" t="s">
        <v>32</v>
      </c>
      <c r="D19" s="50">
        <v>1</v>
      </c>
      <c r="E19" s="50">
        <v>0</v>
      </c>
      <c r="F19" s="4">
        <v>280</v>
      </c>
      <c r="G19" s="5">
        <v>0.41428571428571431</v>
      </c>
      <c r="H19" s="6">
        <v>356</v>
      </c>
      <c r="I19" s="7">
        <v>0.7865168539325843</v>
      </c>
      <c r="J19" s="6">
        <v>328</v>
      </c>
      <c r="K19" s="6">
        <v>497</v>
      </c>
      <c r="L19" s="54">
        <v>0.24695121950000001</v>
      </c>
      <c r="M19" s="7">
        <v>0.90237569839138487</v>
      </c>
      <c r="N19" s="56" t="s">
        <v>420</v>
      </c>
      <c r="O19" s="56" t="s">
        <v>404</v>
      </c>
      <c r="P19" s="56" t="s">
        <v>241</v>
      </c>
      <c r="Q19">
        <v>239</v>
      </c>
      <c r="R19" s="39">
        <v>1</v>
      </c>
      <c r="S19" s="39">
        <f>VLOOKUP(Q19,'[1]Elementary Schools'!$A$2:$C$73,3,FALSE)</f>
        <v>0</v>
      </c>
    </row>
    <row r="20" spans="1:19" ht="45" customHeight="1" x14ac:dyDescent="0.25">
      <c r="A20" s="3" t="s">
        <v>121</v>
      </c>
      <c r="B20" s="3" t="s">
        <v>24</v>
      </c>
      <c r="C20" s="4" t="s">
        <v>25</v>
      </c>
      <c r="D20" s="50">
        <v>1</v>
      </c>
      <c r="E20" s="50">
        <v>0</v>
      </c>
      <c r="F20" s="4">
        <v>396</v>
      </c>
      <c r="G20" s="5">
        <v>0.42424242424242425</v>
      </c>
      <c r="H20" s="6">
        <v>440</v>
      </c>
      <c r="I20" s="7">
        <v>0.9</v>
      </c>
      <c r="J20" s="6">
        <v>416</v>
      </c>
      <c r="K20" s="6">
        <v>600</v>
      </c>
      <c r="L20" s="54">
        <v>0.2980769231</v>
      </c>
      <c r="M20" s="7">
        <v>1.3575010931176015</v>
      </c>
      <c r="N20" s="56" t="s">
        <v>418</v>
      </c>
      <c r="O20" s="56" t="s">
        <v>353</v>
      </c>
      <c r="P20" s="56" t="s">
        <v>241</v>
      </c>
      <c r="Q20">
        <v>227</v>
      </c>
      <c r="R20" s="39">
        <v>1</v>
      </c>
      <c r="S20" s="39">
        <f>VLOOKUP(Q20,'[1]Elementary Schools'!$A$2:$C$73,3,FALSE)</f>
        <v>0</v>
      </c>
    </row>
    <row r="21" spans="1:19" ht="45" customHeight="1" x14ac:dyDescent="0.25">
      <c r="A21" s="3" t="s">
        <v>127</v>
      </c>
      <c r="B21" s="3" t="s">
        <v>35</v>
      </c>
      <c r="C21" s="4" t="s">
        <v>28</v>
      </c>
      <c r="D21" s="50">
        <v>0</v>
      </c>
      <c r="E21" s="50">
        <v>1</v>
      </c>
      <c r="F21" s="4">
        <v>287</v>
      </c>
      <c r="G21" s="5">
        <v>0.18118466898954705</v>
      </c>
      <c r="H21" s="6">
        <v>325</v>
      </c>
      <c r="I21" s="7">
        <v>0.88307692307692309</v>
      </c>
      <c r="J21" s="6">
        <v>104</v>
      </c>
      <c r="K21" s="6">
        <v>140</v>
      </c>
      <c r="L21" s="54">
        <v>0.5</v>
      </c>
      <c r="M21" s="7">
        <v>0.63600279594175646</v>
      </c>
      <c r="N21" s="56" t="s">
        <v>421</v>
      </c>
      <c r="O21" s="56" t="s">
        <v>358</v>
      </c>
      <c r="P21" s="56" t="s">
        <v>241</v>
      </c>
      <c r="Q21">
        <v>258</v>
      </c>
      <c r="R21" s="39">
        <v>0</v>
      </c>
      <c r="S21" s="39">
        <f>VLOOKUP(Q21,'[1]Elementary Schools'!$A$2:$C$73,3,FALSE)</f>
        <v>1</v>
      </c>
    </row>
    <row r="22" spans="1:19" ht="45" customHeight="1" x14ac:dyDescent="0.25">
      <c r="A22" s="3" t="s">
        <v>128</v>
      </c>
      <c r="B22" s="3" t="s">
        <v>36</v>
      </c>
      <c r="C22" s="4" t="s">
        <v>37</v>
      </c>
      <c r="D22" s="50">
        <v>1</v>
      </c>
      <c r="E22" s="50">
        <v>0</v>
      </c>
      <c r="F22" s="4">
        <v>521</v>
      </c>
      <c r="G22" s="5">
        <v>0.90595009596928988</v>
      </c>
      <c r="H22" s="6">
        <v>515</v>
      </c>
      <c r="I22" s="7">
        <v>1.0116504854368933</v>
      </c>
      <c r="J22" s="6">
        <v>592</v>
      </c>
      <c r="K22" s="6">
        <v>1616</v>
      </c>
      <c r="L22" s="54">
        <v>0.3547297297</v>
      </c>
      <c r="M22" s="7">
        <v>0.24798467274000477</v>
      </c>
      <c r="N22" s="56" t="s">
        <v>256</v>
      </c>
      <c r="O22" s="56" t="s">
        <v>359</v>
      </c>
      <c r="P22" s="56" t="s">
        <v>241</v>
      </c>
      <c r="Q22">
        <v>249</v>
      </c>
      <c r="R22" s="39">
        <v>1</v>
      </c>
      <c r="S22" s="39">
        <f>VLOOKUP(Q22,'[1]Elementary Schools'!$A$2:$C$73,3,FALSE)</f>
        <v>0</v>
      </c>
    </row>
    <row r="23" spans="1:19" ht="45" customHeight="1" x14ac:dyDescent="0.25">
      <c r="A23" s="3" t="s">
        <v>129</v>
      </c>
      <c r="B23" s="3" t="s">
        <v>38</v>
      </c>
      <c r="C23" s="4" t="s">
        <v>9</v>
      </c>
      <c r="D23" s="50">
        <v>1</v>
      </c>
      <c r="E23" s="50">
        <v>0</v>
      </c>
      <c r="F23" s="4">
        <v>274</v>
      </c>
      <c r="G23" s="5">
        <v>0.65328467153284675</v>
      </c>
      <c r="H23" s="6">
        <v>398</v>
      </c>
      <c r="I23" s="7">
        <v>0.68844221105527637</v>
      </c>
      <c r="J23" s="6">
        <v>637</v>
      </c>
      <c r="K23" s="6">
        <v>452</v>
      </c>
      <c r="L23" s="54">
        <v>0.26530612240000001</v>
      </c>
      <c r="M23" s="7">
        <v>0.33008391841250151</v>
      </c>
      <c r="N23" s="56" t="s">
        <v>257</v>
      </c>
      <c r="O23" s="56" t="s">
        <v>360</v>
      </c>
      <c r="P23" s="56" t="s">
        <v>241</v>
      </c>
      <c r="Q23">
        <v>251</v>
      </c>
      <c r="R23" s="39">
        <v>1</v>
      </c>
      <c r="S23" s="39">
        <f>VLOOKUP(Q23,'[1]Elementary Schools'!$A$2:$C$73,3,FALSE)</f>
        <v>0</v>
      </c>
    </row>
    <row r="24" spans="1:19" ht="45" customHeight="1" x14ac:dyDescent="0.25">
      <c r="A24" s="3" t="s">
        <v>130</v>
      </c>
      <c r="B24" s="3" t="s">
        <v>39</v>
      </c>
      <c r="C24" s="4" t="s">
        <v>40</v>
      </c>
      <c r="D24" s="50">
        <v>0</v>
      </c>
      <c r="E24" s="50">
        <v>1</v>
      </c>
      <c r="F24" s="4">
        <v>334</v>
      </c>
      <c r="G24" s="5">
        <v>0.40119760479041916</v>
      </c>
      <c r="H24" s="6">
        <v>330</v>
      </c>
      <c r="I24" s="7">
        <v>1.0121212121212122</v>
      </c>
      <c r="J24" s="6">
        <v>154</v>
      </c>
      <c r="K24" s="6">
        <v>223</v>
      </c>
      <c r="L24" s="54">
        <v>0.87012987009999998</v>
      </c>
      <c r="M24" s="7">
        <v>0.38943492370039445</v>
      </c>
      <c r="N24" s="56" t="s">
        <v>422</v>
      </c>
      <c r="O24" s="56" t="s">
        <v>361</v>
      </c>
      <c r="P24" s="56" t="s">
        <v>241</v>
      </c>
      <c r="Q24">
        <v>252</v>
      </c>
      <c r="R24" s="39">
        <v>0</v>
      </c>
      <c r="S24" s="39">
        <f>VLOOKUP(Q24,'[1]Elementary Schools'!$A$2:$C$73,3,FALSE)</f>
        <v>1</v>
      </c>
    </row>
    <row r="25" spans="1:19" ht="45" customHeight="1" x14ac:dyDescent="0.25">
      <c r="A25" s="49" t="s">
        <v>131</v>
      </c>
      <c r="B25" s="3" t="s">
        <v>41</v>
      </c>
      <c r="C25" s="4" t="s">
        <v>42</v>
      </c>
      <c r="D25" s="50">
        <v>0</v>
      </c>
      <c r="E25" s="50">
        <v>1</v>
      </c>
      <c r="F25" s="4">
        <v>627</v>
      </c>
      <c r="G25" s="5">
        <v>0.91866028708133973</v>
      </c>
      <c r="H25" s="6">
        <v>570</v>
      </c>
      <c r="I25" s="7">
        <v>1.1000000000000001</v>
      </c>
      <c r="J25" s="6">
        <v>626</v>
      </c>
      <c r="K25" s="6">
        <v>626</v>
      </c>
      <c r="L25" s="54">
        <v>0.91214057510000002</v>
      </c>
      <c r="M25" s="7">
        <v>0.15444138212801908</v>
      </c>
      <c r="N25" s="56" t="s">
        <v>423</v>
      </c>
      <c r="O25" s="56" t="s">
        <v>362</v>
      </c>
      <c r="P25" s="56" t="s">
        <v>241</v>
      </c>
      <c r="Q25">
        <v>254</v>
      </c>
      <c r="R25" s="39">
        <v>0</v>
      </c>
      <c r="S25" s="39">
        <f>VLOOKUP(Q25,'[1]Elementary Schools'!$A$2:$C$73,3,FALSE)</f>
        <v>1</v>
      </c>
    </row>
    <row r="26" spans="1:19" s="39" customFormat="1" ht="90" x14ac:dyDescent="0.25">
      <c r="A26" s="49" t="s">
        <v>168</v>
      </c>
      <c r="B26" s="49" t="s">
        <v>94</v>
      </c>
      <c r="C26" s="50" t="s">
        <v>56</v>
      </c>
      <c r="D26" s="50">
        <v>1</v>
      </c>
      <c r="E26" s="50">
        <v>0</v>
      </c>
      <c r="F26" s="50">
        <v>433</v>
      </c>
      <c r="G26" s="51">
        <v>0.27713625866050806</v>
      </c>
      <c r="H26" s="52">
        <v>400</v>
      </c>
      <c r="I26" s="53">
        <v>1.0825</v>
      </c>
      <c r="J26" s="52">
        <v>333</v>
      </c>
      <c r="K26" s="52">
        <v>333</v>
      </c>
      <c r="L26" s="54">
        <v>0.35435435440000002</v>
      </c>
      <c r="M26" s="53">
        <v>0.87094903593970197</v>
      </c>
      <c r="N26" s="56" t="s">
        <v>443</v>
      </c>
      <c r="O26" s="56" t="s">
        <v>395</v>
      </c>
      <c r="P26" s="56" t="s">
        <v>241</v>
      </c>
      <c r="Q26" s="86">
        <v>339</v>
      </c>
      <c r="R26" s="86">
        <v>1</v>
      </c>
      <c r="S26" s="86">
        <f>VLOOKUP(Q26,'[1]Elementary Schools'!$A$2:$C$73,3,FALSE)</f>
        <v>0</v>
      </c>
    </row>
    <row r="27" spans="1:19" ht="45" customHeight="1" x14ac:dyDescent="0.25">
      <c r="A27" s="3" t="s">
        <v>132</v>
      </c>
      <c r="B27" s="3" t="s">
        <v>43</v>
      </c>
      <c r="C27" s="4" t="s">
        <v>44</v>
      </c>
      <c r="D27" s="50">
        <v>1</v>
      </c>
      <c r="E27" s="50">
        <v>0</v>
      </c>
      <c r="F27" s="4">
        <v>306</v>
      </c>
      <c r="G27" s="5">
        <v>0.39542483660130717</v>
      </c>
      <c r="H27" s="6">
        <v>465</v>
      </c>
      <c r="I27" s="7">
        <v>0.65806451612903227</v>
      </c>
      <c r="J27" s="6">
        <v>587</v>
      </c>
      <c r="K27" s="6">
        <v>715</v>
      </c>
      <c r="L27" s="54">
        <v>0.20442930149999999</v>
      </c>
      <c r="M27" s="7">
        <v>0.26562236247818499</v>
      </c>
      <c r="N27" s="56" t="s">
        <v>258</v>
      </c>
      <c r="O27" s="56" t="s">
        <v>363</v>
      </c>
      <c r="P27" s="56" t="s">
        <v>241</v>
      </c>
      <c r="Q27">
        <v>257</v>
      </c>
      <c r="R27" s="39">
        <v>1</v>
      </c>
      <c r="S27" s="39">
        <f>VLOOKUP(Q27,'[1]Elementary Schools'!$A$2:$C$73,3,FALSE)</f>
        <v>0</v>
      </c>
    </row>
    <row r="28" spans="1:19" ht="45" customHeight="1" x14ac:dyDescent="0.25">
      <c r="A28" s="3" t="s">
        <v>133</v>
      </c>
      <c r="B28" s="3" t="s">
        <v>45</v>
      </c>
      <c r="C28" s="4" t="s">
        <v>46</v>
      </c>
      <c r="D28" s="50">
        <v>0</v>
      </c>
      <c r="E28" s="50">
        <v>1</v>
      </c>
      <c r="F28" s="4">
        <v>381</v>
      </c>
      <c r="G28" s="5">
        <v>0.85301837270341208</v>
      </c>
      <c r="H28" s="6">
        <v>320</v>
      </c>
      <c r="I28" s="7">
        <v>1.190625</v>
      </c>
      <c r="J28" s="6">
        <v>361</v>
      </c>
      <c r="K28" s="6">
        <v>310</v>
      </c>
      <c r="L28" s="54">
        <v>0.88365650969999998</v>
      </c>
      <c r="M28" s="7">
        <v>-8.1903522747292193E-2</v>
      </c>
      <c r="N28" s="56" t="s">
        <v>424</v>
      </c>
      <c r="O28" s="56" t="s">
        <v>364</v>
      </c>
      <c r="P28" s="56" t="s">
        <v>241</v>
      </c>
      <c r="Q28">
        <v>272</v>
      </c>
      <c r="R28" s="39">
        <v>0</v>
      </c>
      <c r="S28" s="39">
        <f>VLOOKUP(Q28,'[1]Elementary Schools'!$A$2:$C$73,3,FALSE)</f>
        <v>1</v>
      </c>
    </row>
    <row r="29" spans="1:19" ht="45" customHeight="1" x14ac:dyDescent="0.25">
      <c r="A29" s="3" t="s">
        <v>134</v>
      </c>
      <c r="B29" s="3" t="s">
        <v>47</v>
      </c>
      <c r="C29" s="4" t="s">
        <v>48</v>
      </c>
      <c r="D29" s="50">
        <v>1</v>
      </c>
      <c r="E29" s="50">
        <v>0</v>
      </c>
      <c r="F29" s="4">
        <v>330</v>
      </c>
      <c r="G29" s="5">
        <v>0.72121212121212119</v>
      </c>
      <c r="H29" s="6">
        <v>398</v>
      </c>
      <c r="I29" s="7">
        <v>0.82914572864321612</v>
      </c>
      <c r="J29" s="6">
        <v>697</v>
      </c>
      <c r="K29" s="6">
        <v>873</v>
      </c>
      <c r="L29" s="54">
        <v>0.33142037299999999</v>
      </c>
      <c r="M29" s="7">
        <v>0.15719791958172774</v>
      </c>
      <c r="N29" s="56" t="s">
        <v>259</v>
      </c>
      <c r="O29" s="56" t="s">
        <v>365</v>
      </c>
      <c r="P29" s="56" t="s">
        <v>241</v>
      </c>
      <c r="Q29">
        <v>259</v>
      </c>
      <c r="R29" s="39">
        <v>1</v>
      </c>
      <c r="S29" s="39">
        <f>VLOOKUP(Q29,'[1]Elementary Schools'!$A$2:$C$73,3,FALSE)</f>
        <v>0</v>
      </c>
    </row>
    <row r="30" spans="1:19" ht="45" customHeight="1" x14ac:dyDescent="0.25">
      <c r="A30" s="10" t="s">
        <v>135</v>
      </c>
      <c r="B30" s="3" t="s">
        <v>49</v>
      </c>
      <c r="C30" s="4" t="s">
        <v>37</v>
      </c>
      <c r="D30" s="50">
        <v>1</v>
      </c>
      <c r="E30" s="50">
        <v>0</v>
      </c>
      <c r="F30" s="4">
        <v>410</v>
      </c>
      <c r="G30" s="5">
        <v>0.53414634146341466</v>
      </c>
      <c r="H30" s="6">
        <v>517</v>
      </c>
      <c r="I30" s="7">
        <v>0.79303675048355904</v>
      </c>
      <c r="J30" s="6">
        <v>465</v>
      </c>
      <c r="K30" s="6">
        <v>816</v>
      </c>
      <c r="L30" s="54">
        <v>0.29677419350000001</v>
      </c>
      <c r="M30" s="7">
        <v>0.24798467274000477</v>
      </c>
      <c r="N30" s="56" t="s">
        <v>260</v>
      </c>
      <c r="O30" s="56" t="s">
        <v>366</v>
      </c>
      <c r="P30" s="56" t="s">
        <v>241</v>
      </c>
      <c r="Q30">
        <v>344</v>
      </c>
      <c r="R30" s="39">
        <v>1</v>
      </c>
      <c r="S30" s="39">
        <f>VLOOKUP(Q30,'[1]Elementary Schools'!$A$2:$C$73,3,FALSE)</f>
        <v>0</v>
      </c>
    </row>
    <row r="31" spans="1:19" ht="45" customHeight="1" x14ac:dyDescent="0.25">
      <c r="A31" s="3" t="s">
        <v>136</v>
      </c>
      <c r="B31" s="3" t="s">
        <v>50</v>
      </c>
      <c r="C31" s="4" t="s">
        <v>51</v>
      </c>
      <c r="D31" s="50">
        <v>0</v>
      </c>
      <c r="E31" s="50">
        <v>1</v>
      </c>
      <c r="F31" s="4">
        <v>689</v>
      </c>
      <c r="G31" s="5">
        <v>0.86937590711175616</v>
      </c>
      <c r="H31" s="6">
        <v>516</v>
      </c>
      <c r="I31" s="7">
        <v>1.3352713178294573</v>
      </c>
      <c r="J31" s="6">
        <v>646</v>
      </c>
      <c r="K31" s="6">
        <v>714</v>
      </c>
      <c r="L31" s="54">
        <v>0.90866873069999998</v>
      </c>
      <c r="M31" s="7">
        <v>-0.3356221229750791</v>
      </c>
      <c r="N31" s="56" t="s">
        <v>425</v>
      </c>
      <c r="O31" s="56" t="s">
        <v>367</v>
      </c>
      <c r="P31" s="56" t="s">
        <v>241</v>
      </c>
      <c r="Q31">
        <v>261</v>
      </c>
      <c r="R31" s="39">
        <v>0</v>
      </c>
      <c r="S31" s="39">
        <f>VLOOKUP(Q31,'[1]Elementary Schools'!$A$2:$C$73,3,FALSE)</f>
        <v>1</v>
      </c>
    </row>
    <row r="32" spans="1:19" ht="45" customHeight="1" x14ac:dyDescent="0.25">
      <c r="A32" s="3" t="s">
        <v>340</v>
      </c>
      <c r="B32" s="3" t="s">
        <v>101</v>
      </c>
      <c r="C32" s="4" t="s">
        <v>100</v>
      </c>
      <c r="D32" s="50">
        <v>1</v>
      </c>
      <c r="E32" s="50">
        <v>0</v>
      </c>
      <c r="F32" s="4">
        <v>349</v>
      </c>
      <c r="G32" s="59">
        <v>0.5902578796561605</v>
      </c>
      <c r="H32" s="6">
        <v>500</v>
      </c>
      <c r="I32" s="7">
        <v>0.69799999999999995</v>
      </c>
      <c r="J32" s="6">
        <v>838</v>
      </c>
      <c r="K32" s="6">
        <v>870</v>
      </c>
      <c r="L32" s="54">
        <v>0.15155131259999999</v>
      </c>
      <c r="M32" s="7">
        <v>0.53780489971114376</v>
      </c>
      <c r="N32" s="56" t="s">
        <v>446</v>
      </c>
      <c r="O32" s="56" t="s">
        <v>411</v>
      </c>
      <c r="P32" s="56" t="s">
        <v>241</v>
      </c>
      <c r="Q32">
        <v>262</v>
      </c>
      <c r="R32" s="39">
        <v>1</v>
      </c>
      <c r="S32" s="39">
        <f>VLOOKUP(Q32,'[1]Elementary Schools'!$A$2:$C$73,3,FALSE)</f>
        <v>0</v>
      </c>
    </row>
    <row r="33" spans="1:19" ht="45" customHeight="1" x14ac:dyDescent="0.25">
      <c r="A33" s="3" t="s">
        <v>137</v>
      </c>
      <c r="B33" s="3" t="s">
        <v>52</v>
      </c>
      <c r="C33" s="4" t="s">
        <v>53</v>
      </c>
      <c r="D33" s="50">
        <v>1</v>
      </c>
      <c r="E33" s="50">
        <v>0</v>
      </c>
      <c r="F33" s="4">
        <v>280</v>
      </c>
      <c r="G33" s="5">
        <v>0.64642857142857146</v>
      </c>
      <c r="H33" s="6">
        <v>530</v>
      </c>
      <c r="I33" s="7">
        <v>0.52830188679245282</v>
      </c>
      <c r="J33" s="6">
        <v>345</v>
      </c>
      <c r="K33" s="6">
        <v>846</v>
      </c>
      <c r="L33" s="54">
        <v>0.19915848529999999</v>
      </c>
      <c r="M33" s="7">
        <v>0.64560659867402781</v>
      </c>
      <c r="N33" s="56" t="s">
        <v>426</v>
      </c>
      <c r="O33" s="56" t="s">
        <v>368</v>
      </c>
      <c r="P33" s="56" t="s">
        <v>247</v>
      </c>
      <c r="Q33">
        <v>370</v>
      </c>
      <c r="R33" s="39">
        <v>1</v>
      </c>
      <c r="S33" s="39">
        <f>VLOOKUP(Q33,'[1]Elementary Schools'!$A$2:$C$73,3,FALSE)</f>
        <v>0</v>
      </c>
    </row>
    <row r="34" spans="1:19" ht="45" customHeight="1" x14ac:dyDescent="0.25">
      <c r="A34" s="3" t="s">
        <v>341</v>
      </c>
      <c r="B34" s="3" t="s">
        <v>102</v>
      </c>
      <c r="C34" s="4" t="s">
        <v>103</v>
      </c>
      <c r="D34" s="50">
        <v>1</v>
      </c>
      <c r="E34" s="50">
        <v>0</v>
      </c>
      <c r="F34" s="4">
        <v>342</v>
      </c>
      <c r="G34" s="59">
        <v>0.783625730994152</v>
      </c>
      <c r="H34" s="6">
        <v>400</v>
      </c>
      <c r="I34" s="7">
        <v>0.85499999999999998</v>
      </c>
      <c r="J34" s="6">
        <v>525</v>
      </c>
      <c r="K34" s="6">
        <v>589</v>
      </c>
      <c r="L34" s="54">
        <v>0.2476190476</v>
      </c>
      <c r="M34" s="7">
        <v>0.97869000950381879</v>
      </c>
      <c r="N34" s="56" t="s">
        <v>447</v>
      </c>
      <c r="O34" s="56" t="s">
        <v>414</v>
      </c>
      <c r="P34" s="56" t="s">
        <v>241</v>
      </c>
      <c r="Q34">
        <v>264</v>
      </c>
      <c r="R34" s="39">
        <v>1</v>
      </c>
      <c r="S34" s="39">
        <f>VLOOKUP(Q34,'[1]Elementary Schools'!$A$2:$C$73,3,FALSE)</f>
        <v>0</v>
      </c>
    </row>
    <row r="35" spans="1:19" ht="45" customHeight="1" x14ac:dyDescent="0.25">
      <c r="A35" s="3" t="s">
        <v>138</v>
      </c>
      <c r="B35" s="3" t="s">
        <v>54</v>
      </c>
      <c r="C35" s="4" t="s">
        <v>37</v>
      </c>
      <c r="D35" s="50">
        <v>1</v>
      </c>
      <c r="E35" s="50">
        <v>0</v>
      </c>
      <c r="F35" s="4">
        <v>374</v>
      </c>
      <c r="G35" s="5">
        <v>0.45454545454545453</v>
      </c>
      <c r="H35" s="6">
        <v>400</v>
      </c>
      <c r="I35" s="7">
        <v>0.93500000000000005</v>
      </c>
      <c r="J35" s="6">
        <v>362</v>
      </c>
      <c r="K35" s="6">
        <v>361</v>
      </c>
      <c r="L35" s="54">
        <v>0.34530386740000002</v>
      </c>
      <c r="M35" s="7">
        <v>0.24798467274000477</v>
      </c>
      <c r="N35" s="56" t="s">
        <v>261</v>
      </c>
      <c r="O35" s="56" t="s">
        <v>369</v>
      </c>
      <c r="P35" s="56" t="s">
        <v>241</v>
      </c>
      <c r="Q35">
        <v>266</v>
      </c>
      <c r="R35" s="39">
        <v>1</v>
      </c>
      <c r="S35" s="39">
        <f>VLOOKUP(Q35,'[1]Elementary Schools'!$A$2:$C$73,3,FALSE)</f>
        <v>0</v>
      </c>
    </row>
    <row r="36" spans="1:19" ht="45" customHeight="1" x14ac:dyDescent="0.25">
      <c r="A36" s="3" t="s">
        <v>139</v>
      </c>
      <c r="B36" s="3" t="s">
        <v>55</v>
      </c>
      <c r="C36" s="4" t="s">
        <v>56</v>
      </c>
      <c r="D36" s="50">
        <v>1</v>
      </c>
      <c r="E36" s="50">
        <v>0</v>
      </c>
      <c r="F36" s="4">
        <v>299</v>
      </c>
      <c r="G36" s="5">
        <v>0.21070234113712374</v>
      </c>
      <c r="H36" s="6">
        <v>412</v>
      </c>
      <c r="I36" s="7">
        <v>0.72572815533980584</v>
      </c>
      <c r="J36" s="6">
        <v>297</v>
      </c>
      <c r="K36" s="6">
        <v>297</v>
      </c>
      <c r="L36" s="54">
        <v>0.20875420880000001</v>
      </c>
      <c r="M36" s="7">
        <v>0.87094903593970197</v>
      </c>
      <c r="N36" s="56" t="s">
        <v>427</v>
      </c>
      <c r="O36" s="56" t="s">
        <v>370</v>
      </c>
      <c r="P36" s="56" t="s">
        <v>241</v>
      </c>
      <c r="Q36">
        <v>271</v>
      </c>
      <c r="R36" s="39">
        <v>1</v>
      </c>
      <c r="S36" s="39">
        <f>VLOOKUP(Q36,'[1]Elementary Schools'!$A$2:$C$73,3,FALSE)</f>
        <v>0</v>
      </c>
    </row>
    <row r="37" spans="1:19" ht="45" customHeight="1" x14ac:dyDescent="0.25">
      <c r="A37" s="3" t="s">
        <v>140</v>
      </c>
      <c r="B37" s="3" t="s">
        <v>57</v>
      </c>
      <c r="C37" s="4" t="s">
        <v>58</v>
      </c>
      <c r="D37" s="50">
        <v>1</v>
      </c>
      <c r="E37" s="50">
        <v>0</v>
      </c>
      <c r="F37" s="4">
        <v>225</v>
      </c>
      <c r="G37" s="5">
        <v>0.48888888888888887</v>
      </c>
      <c r="H37" s="6">
        <v>520</v>
      </c>
      <c r="I37" s="7">
        <v>0.43269230769230771</v>
      </c>
      <c r="J37" s="6">
        <v>476</v>
      </c>
      <c r="K37" s="6">
        <v>529</v>
      </c>
      <c r="L37" s="54">
        <v>0.22899159660000001</v>
      </c>
      <c r="M37" s="7">
        <v>0.15100711142795395</v>
      </c>
      <c r="N37" s="56" t="s">
        <v>262</v>
      </c>
      <c r="O37" s="56" t="s">
        <v>371</v>
      </c>
      <c r="P37" s="56" t="s">
        <v>241</v>
      </c>
      <c r="Q37">
        <v>308</v>
      </c>
      <c r="R37" s="39">
        <v>1</v>
      </c>
      <c r="S37" s="39">
        <f>VLOOKUP(Q37,'[1]Elementary Schools'!$A$2:$C$73,3,FALSE)</f>
        <v>0</v>
      </c>
    </row>
    <row r="38" spans="1:19" ht="45" customHeight="1" x14ac:dyDescent="0.25">
      <c r="A38" s="3" t="s">
        <v>141</v>
      </c>
      <c r="B38" s="3" t="s">
        <v>59</v>
      </c>
      <c r="C38" s="4" t="s">
        <v>46</v>
      </c>
      <c r="D38" s="50">
        <v>0</v>
      </c>
      <c r="E38" s="50">
        <v>1</v>
      </c>
      <c r="F38" s="4">
        <v>287</v>
      </c>
      <c r="G38" s="5">
        <v>0.86759581881533099</v>
      </c>
      <c r="H38" s="6">
        <v>370</v>
      </c>
      <c r="I38" s="7">
        <v>0.77567567567567564</v>
      </c>
      <c r="J38" s="6">
        <v>271</v>
      </c>
      <c r="K38" s="6">
        <v>283</v>
      </c>
      <c r="L38" s="54">
        <v>0.9077490775</v>
      </c>
      <c r="M38" s="7">
        <v>-8.1903522747292193E-2</v>
      </c>
      <c r="N38" s="56" t="s">
        <v>428</v>
      </c>
      <c r="O38" s="56" t="s">
        <v>372</v>
      </c>
      <c r="P38" s="56" t="s">
        <v>241</v>
      </c>
      <c r="Q38">
        <v>273</v>
      </c>
      <c r="R38" s="39">
        <v>0</v>
      </c>
      <c r="S38" s="39">
        <f>VLOOKUP(Q38,'[1]Elementary Schools'!$A$2:$C$73,3,FALSE)</f>
        <v>1</v>
      </c>
    </row>
    <row r="39" spans="1:19" ht="45" customHeight="1" x14ac:dyDescent="0.25">
      <c r="A39" s="3" t="s">
        <v>153</v>
      </c>
      <c r="B39" s="10" t="s">
        <v>73</v>
      </c>
      <c r="C39" s="4" t="s">
        <v>25</v>
      </c>
      <c r="D39" s="50">
        <v>1</v>
      </c>
      <c r="E39" s="50">
        <v>0</v>
      </c>
      <c r="F39" s="4">
        <v>377</v>
      </c>
      <c r="G39" s="5">
        <v>0.27586206896551724</v>
      </c>
      <c r="H39" s="6">
        <v>470</v>
      </c>
      <c r="I39" s="7">
        <v>0.80212765957446808</v>
      </c>
      <c r="J39" s="6">
        <v>209</v>
      </c>
      <c r="K39" s="6">
        <v>310</v>
      </c>
      <c r="L39" s="54">
        <v>0.3588516746</v>
      </c>
      <c r="M39" s="7">
        <v>1.3575010931176015</v>
      </c>
      <c r="N39" s="56" t="s">
        <v>434</v>
      </c>
      <c r="O39" s="56" t="s">
        <v>405</v>
      </c>
      <c r="P39" s="56" t="s">
        <v>401</v>
      </c>
      <c r="Q39">
        <v>284</v>
      </c>
      <c r="R39" s="39">
        <v>1</v>
      </c>
      <c r="S39" s="39">
        <f>VLOOKUP(Q39,'[1]Elementary Schools'!$A$2:$C$73,3,FALSE)</f>
        <v>0</v>
      </c>
    </row>
    <row r="40" spans="1:19" ht="45" customHeight="1" x14ac:dyDescent="0.25">
      <c r="A40" s="3" t="s">
        <v>142</v>
      </c>
      <c r="B40" s="3" t="s">
        <v>60</v>
      </c>
      <c r="C40" s="4" t="s">
        <v>56</v>
      </c>
      <c r="D40" s="50">
        <v>0</v>
      </c>
      <c r="E40" s="50">
        <v>1</v>
      </c>
      <c r="F40" s="4">
        <v>339</v>
      </c>
      <c r="G40" s="5">
        <v>0.56047197640117996</v>
      </c>
      <c r="H40" s="6">
        <v>325</v>
      </c>
      <c r="I40" s="7">
        <v>1.043076923076923</v>
      </c>
      <c r="J40" s="6">
        <v>332</v>
      </c>
      <c r="K40" s="6">
        <v>406</v>
      </c>
      <c r="L40" s="54">
        <v>0.56927710840000001</v>
      </c>
      <c r="M40" s="7">
        <v>0.87094903593970197</v>
      </c>
      <c r="N40" s="56" t="s">
        <v>429</v>
      </c>
      <c r="O40" s="56" t="s">
        <v>373</v>
      </c>
      <c r="P40" s="56" t="s">
        <v>241</v>
      </c>
      <c r="Q40">
        <v>274</v>
      </c>
      <c r="R40" s="39">
        <v>0</v>
      </c>
      <c r="S40" s="39">
        <f>VLOOKUP(Q40,'[1]Elementary Schools'!$A$2:$C$73,3,FALSE)</f>
        <v>1</v>
      </c>
    </row>
    <row r="41" spans="1:19" ht="45" customHeight="1" x14ac:dyDescent="0.25">
      <c r="A41" s="3" t="s">
        <v>143</v>
      </c>
      <c r="B41" s="3" t="s">
        <v>61</v>
      </c>
      <c r="C41" s="4" t="s">
        <v>56</v>
      </c>
      <c r="D41" s="50">
        <v>1</v>
      </c>
      <c r="E41" s="50">
        <v>0</v>
      </c>
      <c r="F41" s="4">
        <v>426</v>
      </c>
      <c r="G41" s="5">
        <v>0.32629107981220656</v>
      </c>
      <c r="H41" s="6">
        <v>550</v>
      </c>
      <c r="I41" s="7">
        <v>0.77454545454545454</v>
      </c>
      <c r="J41" s="6">
        <v>448</v>
      </c>
      <c r="K41" s="6">
        <v>726</v>
      </c>
      <c r="L41" s="54">
        <v>0.328125</v>
      </c>
      <c r="M41" s="7">
        <v>0.87094903593970197</v>
      </c>
      <c r="N41" s="56" t="s">
        <v>430</v>
      </c>
      <c r="O41" s="56" t="s">
        <v>374</v>
      </c>
      <c r="P41" s="56" t="s">
        <v>241</v>
      </c>
      <c r="Q41">
        <v>280</v>
      </c>
      <c r="R41" s="39">
        <v>1</v>
      </c>
      <c r="S41" s="39">
        <f>VLOOKUP(Q41,'[1]Elementary Schools'!$A$2:$C$73,3,FALSE)</f>
        <v>0</v>
      </c>
    </row>
    <row r="42" spans="1:19" ht="45" customHeight="1" x14ac:dyDescent="0.25">
      <c r="A42" s="3" t="s">
        <v>144</v>
      </c>
      <c r="B42" s="3" t="s">
        <v>62</v>
      </c>
      <c r="C42" s="4" t="s">
        <v>63</v>
      </c>
      <c r="D42" s="50">
        <v>1</v>
      </c>
      <c r="E42" s="50">
        <v>0</v>
      </c>
      <c r="F42" s="4">
        <v>362</v>
      </c>
      <c r="G42" s="5">
        <v>0.80110497237569056</v>
      </c>
      <c r="H42" s="6">
        <v>480</v>
      </c>
      <c r="I42" s="7">
        <v>0.75416666666666665</v>
      </c>
      <c r="J42" s="6">
        <v>723</v>
      </c>
      <c r="K42" s="6">
        <v>1056</v>
      </c>
      <c r="L42" s="54">
        <v>0.27385892119999999</v>
      </c>
      <c r="M42" s="7">
        <v>0.43674230728967123</v>
      </c>
      <c r="N42" s="56" t="s">
        <v>263</v>
      </c>
      <c r="O42" s="56" t="s">
        <v>375</v>
      </c>
      <c r="P42" s="56" t="s">
        <v>241</v>
      </c>
      <c r="Q42">
        <v>285</v>
      </c>
      <c r="R42" s="39">
        <v>1</v>
      </c>
      <c r="S42" s="39">
        <f>VLOOKUP(Q42,'[1]Elementary Schools'!$A$2:$C$73,3,FALSE)</f>
        <v>0</v>
      </c>
    </row>
    <row r="43" spans="1:19" ht="45" customHeight="1" x14ac:dyDescent="0.25">
      <c r="A43" s="3" t="s">
        <v>145</v>
      </c>
      <c r="B43" s="3" t="s">
        <v>64</v>
      </c>
      <c r="C43" s="4" t="s">
        <v>65</v>
      </c>
      <c r="D43" s="50">
        <v>0</v>
      </c>
      <c r="E43" s="50">
        <v>1</v>
      </c>
      <c r="F43" s="4">
        <v>626</v>
      </c>
      <c r="G43" s="5">
        <v>0.8514376996805112</v>
      </c>
      <c r="H43" s="6">
        <v>488</v>
      </c>
      <c r="I43" s="7">
        <v>1.2827868852459017</v>
      </c>
      <c r="J43" s="6">
        <v>580</v>
      </c>
      <c r="K43" s="6">
        <v>476</v>
      </c>
      <c r="L43" s="54">
        <v>0.90689655170000005</v>
      </c>
      <c r="M43" s="7">
        <v>0.42895243145763851</v>
      </c>
      <c r="N43" s="56" t="s">
        <v>431</v>
      </c>
      <c r="O43" s="56" t="s">
        <v>376</v>
      </c>
      <c r="P43" s="56" t="s">
        <v>241</v>
      </c>
      <c r="Q43">
        <v>287</v>
      </c>
      <c r="R43" s="39">
        <v>0</v>
      </c>
      <c r="S43" s="39">
        <f>VLOOKUP(Q43,'[1]Elementary Schools'!$A$2:$C$73,3,FALSE)</f>
        <v>1</v>
      </c>
    </row>
    <row r="44" spans="1:19" ht="45" customHeight="1" x14ac:dyDescent="0.25">
      <c r="A44" s="3" t="s">
        <v>146</v>
      </c>
      <c r="B44" s="49" t="s">
        <v>66</v>
      </c>
      <c r="C44" s="4" t="s">
        <v>34</v>
      </c>
      <c r="D44" s="50">
        <v>1</v>
      </c>
      <c r="E44" s="50">
        <v>0</v>
      </c>
      <c r="F44" s="4">
        <v>369</v>
      </c>
      <c r="G44" s="5">
        <v>0.57181571815718157</v>
      </c>
      <c r="H44" s="6">
        <v>400</v>
      </c>
      <c r="I44" s="7">
        <v>0.92249999999999999</v>
      </c>
      <c r="J44" s="6">
        <v>720</v>
      </c>
      <c r="K44" s="6">
        <v>764</v>
      </c>
      <c r="L44" s="54">
        <v>0.29027777780000003</v>
      </c>
      <c r="M44" s="7">
        <v>0.15409735917386194</v>
      </c>
      <c r="N44" s="56" t="s">
        <v>264</v>
      </c>
      <c r="O44" s="56" t="s">
        <v>377</v>
      </c>
      <c r="P44" s="56" t="s">
        <v>241</v>
      </c>
      <c r="Q44">
        <v>288</v>
      </c>
      <c r="R44" s="39">
        <v>1</v>
      </c>
      <c r="S44" s="39">
        <f>VLOOKUP(Q44,'[1]Elementary Schools'!$A$2:$C$73,3,FALSE)</f>
        <v>0</v>
      </c>
    </row>
    <row r="45" spans="1:19" ht="45" customHeight="1" x14ac:dyDescent="0.25">
      <c r="A45" s="3" t="s">
        <v>342</v>
      </c>
      <c r="B45" s="3" t="s">
        <v>104</v>
      </c>
      <c r="C45" s="4" t="s">
        <v>100</v>
      </c>
      <c r="D45" s="50">
        <v>1</v>
      </c>
      <c r="E45" s="50">
        <v>0</v>
      </c>
      <c r="F45" s="4">
        <v>305</v>
      </c>
      <c r="G45" s="59">
        <v>0.35737704918032787</v>
      </c>
      <c r="H45" s="6">
        <v>360</v>
      </c>
      <c r="I45" s="7">
        <v>0.84722222222222221</v>
      </c>
      <c r="J45" s="6">
        <v>464</v>
      </c>
      <c r="K45" s="6">
        <v>1022</v>
      </c>
      <c r="L45" s="54">
        <v>0.14000000000000001</v>
      </c>
      <c r="M45" s="7">
        <v>0.53780489971114376</v>
      </c>
      <c r="N45" s="56" t="s">
        <v>448</v>
      </c>
      <c r="O45" s="56" t="s">
        <v>402</v>
      </c>
      <c r="P45" s="56" t="s">
        <v>241</v>
      </c>
      <c r="Q45">
        <v>290</v>
      </c>
      <c r="R45" s="39">
        <v>1</v>
      </c>
      <c r="S45" s="39">
        <f>VLOOKUP(Q45,'[1]Elementary Schools'!$A$2:$C$73,3,FALSE)</f>
        <v>0</v>
      </c>
    </row>
    <row r="46" spans="1:19" ht="45" customHeight="1" x14ac:dyDescent="0.25">
      <c r="A46" s="3" t="s">
        <v>147</v>
      </c>
      <c r="B46" s="3" t="s">
        <v>67</v>
      </c>
      <c r="C46" s="4" t="s">
        <v>17</v>
      </c>
      <c r="D46" s="50">
        <v>1</v>
      </c>
      <c r="E46" s="50">
        <v>0</v>
      </c>
      <c r="F46" s="4">
        <v>355</v>
      </c>
      <c r="G46" s="5">
        <v>0.36901408450704226</v>
      </c>
      <c r="H46" s="6">
        <v>337</v>
      </c>
      <c r="I46" s="7">
        <v>1.0534124629080119</v>
      </c>
      <c r="J46" s="6">
        <v>406</v>
      </c>
      <c r="K46" s="6">
        <v>406</v>
      </c>
      <c r="L46" s="54">
        <v>0.31280788180000002</v>
      </c>
      <c r="M46" s="7">
        <v>0.32888793743984152</v>
      </c>
      <c r="N46" s="56" t="s">
        <v>265</v>
      </c>
      <c r="O46" s="56" t="s">
        <v>378</v>
      </c>
      <c r="P46" s="56" t="s">
        <v>241</v>
      </c>
      <c r="Q46">
        <v>291</v>
      </c>
      <c r="R46" s="39">
        <v>1</v>
      </c>
      <c r="S46" s="39">
        <f>VLOOKUP(Q46,'[1]Elementary Schools'!$A$2:$C$73,3,FALSE)</f>
        <v>0</v>
      </c>
    </row>
    <row r="47" spans="1:19" ht="45" customHeight="1" x14ac:dyDescent="0.25">
      <c r="A47" s="3" t="s">
        <v>148</v>
      </c>
      <c r="B47" s="3" t="s">
        <v>68</v>
      </c>
      <c r="C47" s="4" t="s">
        <v>37</v>
      </c>
      <c r="D47" s="50">
        <v>1</v>
      </c>
      <c r="E47" s="50">
        <v>0</v>
      </c>
      <c r="F47" s="4">
        <v>356</v>
      </c>
      <c r="G47" s="5">
        <v>0.7865168539325843</v>
      </c>
      <c r="H47" s="6">
        <v>370</v>
      </c>
      <c r="I47" s="7">
        <v>0.96216216216216222</v>
      </c>
      <c r="J47" s="6">
        <v>545</v>
      </c>
      <c r="K47" s="6">
        <v>689</v>
      </c>
      <c r="L47" s="54">
        <v>0.29357798169999999</v>
      </c>
      <c r="M47" s="7">
        <v>0.24798467274000477</v>
      </c>
      <c r="N47" s="56" t="s">
        <v>266</v>
      </c>
      <c r="O47" s="56" t="s">
        <v>379</v>
      </c>
      <c r="P47" s="56" t="s">
        <v>241</v>
      </c>
      <c r="Q47">
        <v>294</v>
      </c>
      <c r="R47" s="39">
        <v>1</v>
      </c>
      <c r="S47" s="39">
        <f>VLOOKUP(Q47,'[1]Elementary Schools'!$A$2:$C$73,3,FALSE)</f>
        <v>0</v>
      </c>
    </row>
    <row r="48" spans="1:19" ht="45" customHeight="1" x14ac:dyDescent="0.25">
      <c r="A48" s="3" t="s">
        <v>149</v>
      </c>
      <c r="B48" s="3" t="s">
        <v>69</v>
      </c>
      <c r="C48" s="4" t="s">
        <v>19</v>
      </c>
      <c r="D48" s="50">
        <v>1</v>
      </c>
      <c r="E48" s="50">
        <v>0</v>
      </c>
      <c r="F48" s="4">
        <v>258</v>
      </c>
      <c r="G48" s="5">
        <v>0.31395348837209303</v>
      </c>
      <c r="H48" s="6">
        <v>417</v>
      </c>
      <c r="I48" s="7">
        <v>0.61870503597122306</v>
      </c>
      <c r="J48" s="6">
        <v>404</v>
      </c>
      <c r="K48" s="6">
        <v>404</v>
      </c>
      <c r="L48" s="54">
        <v>0.19801980199999999</v>
      </c>
      <c r="M48" s="7">
        <v>0.41277844323099516</v>
      </c>
      <c r="N48" s="56" t="s">
        <v>432</v>
      </c>
      <c r="O48" s="56" t="s">
        <v>380</v>
      </c>
      <c r="P48" s="56" t="s">
        <v>241</v>
      </c>
      <c r="Q48">
        <v>295</v>
      </c>
      <c r="R48" s="39">
        <v>1</v>
      </c>
      <c r="S48" s="39">
        <f>VLOOKUP(Q48,'[1]Elementary Schools'!$A$2:$C$73,3,FALSE)</f>
        <v>0</v>
      </c>
    </row>
    <row r="49" spans="1:19" ht="45" customHeight="1" x14ac:dyDescent="0.25">
      <c r="A49" s="3" t="s">
        <v>150</v>
      </c>
      <c r="B49" s="3" t="s">
        <v>70</v>
      </c>
      <c r="C49" s="4" t="s">
        <v>34</v>
      </c>
      <c r="D49" s="50">
        <v>1</v>
      </c>
      <c r="E49" s="50">
        <v>0</v>
      </c>
      <c r="F49" s="4">
        <v>416</v>
      </c>
      <c r="G49" s="5">
        <v>0.73317307692307687</v>
      </c>
      <c r="H49" s="6">
        <v>448</v>
      </c>
      <c r="I49" s="7">
        <v>0.9285714285714286</v>
      </c>
      <c r="J49" s="6">
        <v>839</v>
      </c>
      <c r="K49" s="6">
        <v>769</v>
      </c>
      <c r="L49" s="54">
        <v>0.25983313470000002</v>
      </c>
      <c r="M49" s="7">
        <v>0.15409735917386194</v>
      </c>
      <c r="N49" s="56" t="s">
        <v>267</v>
      </c>
      <c r="O49" s="56" t="s">
        <v>381</v>
      </c>
      <c r="P49" s="56" t="s">
        <v>241</v>
      </c>
      <c r="Q49">
        <v>299</v>
      </c>
      <c r="R49" s="39">
        <v>1</v>
      </c>
      <c r="S49" s="39">
        <f>VLOOKUP(Q49,'[1]Elementary Schools'!$A$2:$C$73,3,FALSE)</f>
        <v>0</v>
      </c>
    </row>
    <row r="50" spans="1:19" ht="45" customHeight="1" x14ac:dyDescent="0.25">
      <c r="A50" s="3" t="s">
        <v>151</v>
      </c>
      <c r="B50" s="3" t="s">
        <v>71</v>
      </c>
      <c r="C50" s="4" t="s">
        <v>15</v>
      </c>
      <c r="D50" s="50">
        <v>1</v>
      </c>
      <c r="E50" s="50">
        <v>0</v>
      </c>
      <c r="F50" s="4">
        <v>406</v>
      </c>
      <c r="G50" s="5">
        <v>0.54433497536945807</v>
      </c>
      <c r="H50" s="6">
        <v>380</v>
      </c>
      <c r="I50" s="7">
        <v>1.0684210526315789</v>
      </c>
      <c r="J50" s="6">
        <v>711</v>
      </c>
      <c r="K50" s="6">
        <v>684</v>
      </c>
      <c r="L50" s="54">
        <v>0.2654494382</v>
      </c>
      <c r="M50" s="7">
        <v>0.66956734550040697</v>
      </c>
      <c r="N50" s="56" t="s">
        <v>433</v>
      </c>
      <c r="O50" s="56" t="s">
        <v>382</v>
      </c>
      <c r="P50" s="56" t="s">
        <v>400</v>
      </c>
      <c r="Q50">
        <v>300</v>
      </c>
      <c r="R50" s="39">
        <v>1</v>
      </c>
      <c r="S50" s="39">
        <f>VLOOKUP(Q50,'[1]Elementary Schools'!$A$2:$C$73,3,FALSE)</f>
        <v>0</v>
      </c>
    </row>
    <row r="51" spans="1:19" ht="45" customHeight="1" x14ac:dyDescent="0.25">
      <c r="A51" s="3" t="s">
        <v>152</v>
      </c>
      <c r="B51" s="3" t="s">
        <v>72</v>
      </c>
      <c r="C51" s="4" t="s">
        <v>17</v>
      </c>
      <c r="D51" s="50">
        <v>1</v>
      </c>
      <c r="E51" s="50">
        <v>0</v>
      </c>
      <c r="F51" s="4">
        <v>335</v>
      </c>
      <c r="G51" s="5">
        <v>0.43582089552238806</v>
      </c>
      <c r="H51" s="6">
        <v>450</v>
      </c>
      <c r="I51" s="7">
        <v>0.74444444444444446</v>
      </c>
      <c r="J51" s="6">
        <v>478</v>
      </c>
      <c r="K51" s="6">
        <v>545</v>
      </c>
      <c r="L51" s="54">
        <v>0.30543933049999999</v>
      </c>
      <c r="M51" s="7">
        <v>0.32888793743984152</v>
      </c>
      <c r="N51" s="56" t="s">
        <v>268</v>
      </c>
      <c r="O51" s="56" t="s">
        <v>383</v>
      </c>
      <c r="P51" s="56" t="s">
        <v>241</v>
      </c>
      <c r="Q51">
        <v>316</v>
      </c>
      <c r="R51" s="39">
        <v>1</v>
      </c>
      <c r="S51" s="39">
        <f>VLOOKUP(Q51,'[1]Elementary Schools'!$A$2:$C$73,3,FALSE)</f>
        <v>0</v>
      </c>
    </row>
    <row r="52" spans="1:19" ht="45" customHeight="1" x14ac:dyDescent="0.25">
      <c r="A52" s="3" t="s">
        <v>343</v>
      </c>
      <c r="B52" s="3" t="s">
        <v>105</v>
      </c>
      <c r="C52" s="4" t="s">
        <v>15</v>
      </c>
      <c r="D52" s="50">
        <v>1</v>
      </c>
      <c r="E52" s="50">
        <v>0</v>
      </c>
      <c r="F52" s="4">
        <v>543</v>
      </c>
      <c r="G52" s="59">
        <v>0.55064456721915289</v>
      </c>
      <c r="H52" s="6">
        <v>465</v>
      </c>
      <c r="I52" s="7">
        <v>1.167741935483871</v>
      </c>
      <c r="J52" s="6">
        <v>652</v>
      </c>
      <c r="K52" s="6">
        <v>734</v>
      </c>
      <c r="L52" s="54">
        <v>0.3</v>
      </c>
      <c r="M52" s="7">
        <v>0.66956734550040697</v>
      </c>
      <c r="N52" s="56" t="s">
        <v>449</v>
      </c>
      <c r="O52" s="56" t="s">
        <v>397</v>
      </c>
      <c r="P52" s="56" t="s">
        <v>241</v>
      </c>
      <c r="Q52">
        <v>302</v>
      </c>
      <c r="R52" s="39">
        <v>1</v>
      </c>
      <c r="S52" s="39">
        <f>VLOOKUP(Q52,'[1]Elementary Schools'!$A$2:$C$73,3,FALSE)</f>
        <v>0</v>
      </c>
    </row>
    <row r="53" spans="1:19" ht="45" customHeight="1" x14ac:dyDescent="0.25">
      <c r="A53" s="3" t="s">
        <v>154</v>
      </c>
      <c r="B53" s="3" t="s">
        <v>74</v>
      </c>
      <c r="C53" s="4" t="s">
        <v>75</v>
      </c>
      <c r="D53" s="50">
        <v>0</v>
      </c>
      <c r="E53" s="50">
        <v>1</v>
      </c>
      <c r="F53" s="4">
        <v>161</v>
      </c>
      <c r="G53" s="5">
        <v>0.453416149068323</v>
      </c>
      <c r="H53" s="6">
        <v>150</v>
      </c>
      <c r="I53" s="7">
        <v>1.0733333333333333</v>
      </c>
      <c r="J53" s="6">
        <v>129</v>
      </c>
      <c r="K53" s="6">
        <v>129</v>
      </c>
      <c r="L53" s="54">
        <v>0.59689922480000002</v>
      </c>
      <c r="M53" s="7">
        <v>1.6902704943645848</v>
      </c>
      <c r="N53" s="56" t="s">
        <v>435</v>
      </c>
      <c r="O53" s="56" t="s">
        <v>460</v>
      </c>
      <c r="P53" s="56" t="s">
        <v>241</v>
      </c>
      <c r="Q53">
        <v>305</v>
      </c>
      <c r="R53" s="39">
        <v>0</v>
      </c>
      <c r="S53" s="39">
        <f>VLOOKUP(Q53,'[1]Elementary Schools'!$A$2:$C$73,3,FALSE)</f>
        <v>1</v>
      </c>
    </row>
    <row r="54" spans="1:19" ht="45" customHeight="1" x14ac:dyDescent="0.25">
      <c r="A54" s="3" t="s">
        <v>155</v>
      </c>
      <c r="B54" s="3" t="s">
        <v>76</v>
      </c>
      <c r="C54" s="4" t="s">
        <v>63</v>
      </c>
      <c r="D54" s="50">
        <v>1</v>
      </c>
      <c r="E54" s="50">
        <v>0</v>
      </c>
      <c r="F54" s="4">
        <v>408</v>
      </c>
      <c r="G54" s="5">
        <v>0.78921568627450978</v>
      </c>
      <c r="H54" s="6">
        <v>425</v>
      </c>
      <c r="I54" s="7">
        <v>0.96</v>
      </c>
      <c r="J54" s="6">
        <v>476</v>
      </c>
      <c r="K54" s="6">
        <v>992</v>
      </c>
      <c r="L54" s="54">
        <v>0.3004201681</v>
      </c>
      <c r="M54" s="7">
        <v>0.43674230728967123</v>
      </c>
      <c r="N54" s="56" t="s">
        <v>269</v>
      </c>
      <c r="O54" s="56" t="s">
        <v>384</v>
      </c>
      <c r="P54" s="56" t="s">
        <v>241</v>
      </c>
      <c r="Q54">
        <v>307</v>
      </c>
      <c r="R54" s="39">
        <v>1</v>
      </c>
      <c r="S54" s="39">
        <f>VLOOKUP(Q54,'[1]Elementary Schools'!$A$2:$C$73,3,FALSE)</f>
        <v>0</v>
      </c>
    </row>
    <row r="55" spans="1:19" ht="45" customHeight="1" x14ac:dyDescent="0.25">
      <c r="A55" s="3" t="s">
        <v>156</v>
      </c>
      <c r="B55" s="3" t="s">
        <v>77</v>
      </c>
      <c r="C55" s="4" t="s">
        <v>32</v>
      </c>
      <c r="D55" s="50">
        <v>1</v>
      </c>
      <c r="E55" s="50">
        <v>0</v>
      </c>
      <c r="F55" s="4">
        <v>253</v>
      </c>
      <c r="G55" s="5">
        <v>0.33201581027667987</v>
      </c>
      <c r="H55" s="6">
        <v>325</v>
      </c>
      <c r="I55" s="7">
        <v>0.77846153846153843</v>
      </c>
      <c r="J55" s="6">
        <v>206</v>
      </c>
      <c r="K55" s="6">
        <v>478</v>
      </c>
      <c r="L55" s="54">
        <v>0.35436893200000003</v>
      </c>
      <c r="M55" s="7">
        <v>0.90237569839138487</v>
      </c>
      <c r="N55" s="56" t="s">
        <v>436</v>
      </c>
      <c r="O55" s="56" t="s">
        <v>406</v>
      </c>
      <c r="P55" s="56" t="s">
        <v>241</v>
      </c>
      <c r="Q55">
        <v>309</v>
      </c>
      <c r="R55" s="39">
        <v>1</v>
      </c>
      <c r="S55" s="39">
        <f>VLOOKUP(Q55,'[1]Elementary Schools'!$A$2:$C$73,3,FALSE)</f>
        <v>0</v>
      </c>
    </row>
    <row r="56" spans="1:19" ht="45" customHeight="1" x14ac:dyDescent="0.25">
      <c r="A56" s="3" t="s">
        <v>157</v>
      </c>
      <c r="B56" s="3" t="s">
        <v>78</v>
      </c>
      <c r="C56" s="4" t="s">
        <v>79</v>
      </c>
      <c r="D56" s="50">
        <v>0</v>
      </c>
      <c r="E56" s="50">
        <v>1</v>
      </c>
      <c r="F56" s="4">
        <v>304</v>
      </c>
      <c r="G56" s="5">
        <v>0.32236842105263158</v>
      </c>
      <c r="H56" s="6">
        <v>342</v>
      </c>
      <c r="I56" s="7">
        <v>0.88888888888888884</v>
      </c>
      <c r="J56" s="6">
        <v>240</v>
      </c>
      <c r="K56" s="6">
        <v>240</v>
      </c>
      <c r="L56" s="54">
        <v>0.40416666670000001</v>
      </c>
      <c r="M56" s="7">
        <v>-0.38481108803057451</v>
      </c>
      <c r="N56" s="56" t="s">
        <v>437</v>
      </c>
      <c r="O56" s="56" t="s">
        <v>385</v>
      </c>
      <c r="P56" s="56" t="s">
        <v>241</v>
      </c>
      <c r="Q56">
        <v>313</v>
      </c>
      <c r="R56" s="39">
        <v>0</v>
      </c>
      <c r="S56" s="39">
        <f>VLOOKUP(Q56,'[1]Elementary Schools'!$A$2:$C$73,3,FALSE)</f>
        <v>1</v>
      </c>
    </row>
    <row r="57" spans="1:19" ht="45" customHeight="1" x14ac:dyDescent="0.25">
      <c r="A57" s="3" t="s">
        <v>158</v>
      </c>
      <c r="B57" s="3" t="s">
        <v>80</v>
      </c>
      <c r="C57" s="4" t="s">
        <v>37</v>
      </c>
      <c r="D57" s="50">
        <v>1</v>
      </c>
      <c r="E57" s="50">
        <v>0</v>
      </c>
      <c r="F57" s="4">
        <v>296</v>
      </c>
      <c r="G57" s="5">
        <v>0.60135135135135132</v>
      </c>
      <c r="H57" s="6">
        <v>325</v>
      </c>
      <c r="I57" s="7">
        <v>0.91076923076923078</v>
      </c>
      <c r="J57" s="6">
        <v>636</v>
      </c>
      <c r="K57" s="6">
        <v>914</v>
      </c>
      <c r="L57" s="54">
        <v>0.27672955970000002</v>
      </c>
      <c r="M57" s="7">
        <v>0.24798467274000477</v>
      </c>
      <c r="N57" s="56" t="s">
        <v>270</v>
      </c>
      <c r="O57" s="56" t="s">
        <v>386</v>
      </c>
      <c r="P57" s="56" t="s">
        <v>241</v>
      </c>
      <c r="Q57">
        <v>315</v>
      </c>
      <c r="R57" s="39">
        <v>1</v>
      </c>
      <c r="S57" s="39">
        <f>VLOOKUP(Q57,'[1]Elementary Schools'!$A$2:$C$73,3,FALSE)</f>
        <v>0</v>
      </c>
    </row>
    <row r="58" spans="1:19" ht="45" customHeight="1" x14ac:dyDescent="0.25">
      <c r="A58" s="3" t="s">
        <v>159</v>
      </c>
      <c r="B58" s="3" t="s">
        <v>81</v>
      </c>
      <c r="C58" s="4" t="s">
        <v>82</v>
      </c>
      <c r="D58" s="50">
        <v>1</v>
      </c>
      <c r="E58" s="50">
        <v>0</v>
      </c>
      <c r="F58" s="50">
        <v>290</v>
      </c>
      <c r="G58" s="5">
        <v>0.47586206896551725</v>
      </c>
      <c r="H58" s="52">
        <v>344</v>
      </c>
      <c r="I58" s="53">
        <v>0.84302325581395354</v>
      </c>
      <c r="J58" s="6">
        <v>404</v>
      </c>
      <c r="K58" s="6">
        <v>653</v>
      </c>
      <c r="L58" s="54">
        <v>0.254950495</v>
      </c>
      <c r="M58" s="7">
        <v>0.18984954588942712</v>
      </c>
      <c r="N58" s="56" t="s">
        <v>271</v>
      </c>
      <c r="O58" s="56" t="s">
        <v>387</v>
      </c>
      <c r="P58" s="56" t="s">
        <v>241</v>
      </c>
      <c r="Q58">
        <v>322</v>
      </c>
      <c r="R58" s="39">
        <v>1</v>
      </c>
      <c r="S58" s="39">
        <f>VLOOKUP(Q58,'[1]Elementary Schools'!$A$2:$C$73,3,FALSE)</f>
        <v>0</v>
      </c>
    </row>
    <row r="59" spans="1:19" ht="105" x14ac:dyDescent="0.25">
      <c r="A59" s="49" t="s">
        <v>160</v>
      </c>
      <c r="B59" s="49" t="s">
        <v>83</v>
      </c>
      <c r="C59" s="4" t="s">
        <v>30</v>
      </c>
      <c r="D59" s="50">
        <v>1</v>
      </c>
      <c r="E59" s="50">
        <v>0</v>
      </c>
      <c r="F59" s="4">
        <v>585</v>
      </c>
      <c r="G59" s="5">
        <v>0.76923076923076927</v>
      </c>
      <c r="H59" s="6">
        <v>500</v>
      </c>
      <c r="I59" s="7">
        <v>1.17</v>
      </c>
      <c r="J59" s="6">
        <v>850</v>
      </c>
      <c r="K59" s="6">
        <v>952</v>
      </c>
      <c r="L59" s="54">
        <v>0.32470588239999998</v>
      </c>
      <c r="M59" s="7">
        <v>0.14225922097519741</v>
      </c>
      <c r="N59" s="88" t="s">
        <v>489</v>
      </c>
      <c r="O59" s="56" t="s">
        <v>388</v>
      </c>
      <c r="P59" s="56" t="s">
        <v>241</v>
      </c>
      <c r="Q59" s="39">
        <v>319</v>
      </c>
      <c r="R59" s="39">
        <v>1</v>
      </c>
      <c r="S59" s="39">
        <f>VLOOKUP(Q59,'[1]Elementary Schools'!$A$2:$C$73,3,FALSE)</f>
        <v>0</v>
      </c>
    </row>
    <row r="60" spans="1:19" ht="45" customHeight="1" x14ac:dyDescent="0.25">
      <c r="A60" s="3" t="s">
        <v>161</v>
      </c>
      <c r="B60" s="3" t="s">
        <v>84</v>
      </c>
      <c r="C60" s="4" t="s">
        <v>85</v>
      </c>
      <c r="D60" s="50">
        <v>0</v>
      </c>
      <c r="E60" s="50">
        <v>1</v>
      </c>
      <c r="F60" s="4">
        <v>381</v>
      </c>
      <c r="G60" s="51">
        <v>0.80839895013123364</v>
      </c>
      <c r="H60" s="6">
        <v>320</v>
      </c>
      <c r="I60" s="7">
        <v>1.190625</v>
      </c>
      <c r="J60" s="6">
        <v>379</v>
      </c>
      <c r="K60" s="6">
        <v>349</v>
      </c>
      <c r="L60" s="54">
        <v>0.7915567282</v>
      </c>
      <c r="M60" s="7">
        <v>1.3494206314258594</v>
      </c>
      <c r="N60" s="56" t="s">
        <v>438</v>
      </c>
      <c r="O60" s="56" t="s">
        <v>389</v>
      </c>
      <c r="P60" s="56" t="s">
        <v>241</v>
      </c>
      <c r="Q60">
        <v>321</v>
      </c>
      <c r="R60" s="39">
        <v>0</v>
      </c>
      <c r="S60" s="39">
        <f>VLOOKUP(Q60,'[1]Elementary Schools'!$A$2:$C$73,3,FALSE)</f>
        <v>1</v>
      </c>
    </row>
    <row r="61" spans="1:19" ht="45" customHeight="1" x14ac:dyDescent="0.25">
      <c r="A61" s="49" t="s">
        <v>344</v>
      </c>
      <c r="B61" s="3" t="s">
        <v>106</v>
      </c>
      <c r="C61" s="4" t="s">
        <v>107</v>
      </c>
      <c r="D61" s="50">
        <v>1</v>
      </c>
      <c r="E61" s="50">
        <v>0</v>
      </c>
      <c r="F61" s="4">
        <v>442</v>
      </c>
      <c r="G61" s="11">
        <v>0.43665158371040724</v>
      </c>
      <c r="H61" s="6">
        <v>450</v>
      </c>
      <c r="I61" s="7">
        <v>0.98222222222222222</v>
      </c>
      <c r="J61" s="52">
        <v>400</v>
      </c>
      <c r="K61" s="6">
        <v>544</v>
      </c>
      <c r="L61" s="54">
        <v>0.36</v>
      </c>
      <c r="M61" s="7">
        <v>0.52772167050898944</v>
      </c>
      <c r="N61" s="56" t="s">
        <v>453</v>
      </c>
      <c r="O61" s="56" t="s">
        <v>415</v>
      </c>
      <c r="P61" s="56" t="s">
        <v>241</v>
      </c>
      <c r="Q61">
        <v>324</v>
      </c>
      <c r="R61" s="39">
        <v>1</v>
      </c>
      <c r="S61" s="39">
        <f>VLOOKUP(Q61,'[1]Elementary Schools'!$A$2:$C$73,3,FALSE)</f>
        <v>0</v>
      </c>
    </row>
    <row r="62" spans="1:19" ht="45" customHeight="1" x14ac:dyDescent="0.25">
      <c r="A62" s="3" t="s">
        <v>162</v>
      </c>
      <c r="B62" s="3" t="s">
        <v>86</v>
      </c>
      <c r="C62" s="4" t="s">
        <v>82</v>
      </c>
      <c r="D62" s="50">
        <v>1</v>
      </c>
      <c r="E62" s="50">
        <v>0</v>
      </c>
      <c r="F62" s="4">
        <v>414</v>
      </c>
      <c r="G62" s="51">
        <v>0.68357487922705318</v>
      </c>
      <c r="H62" s="6">
        <v>400</v>
      </c>
      <c r="I62" s="7">
        <v>1.0349999999999999</v>
      </c>
      <c r="J62" s="6">
        <v>537</v>
      </c>
      <c r="K62" s="6">
        <v>1143</v>
      </c>
      <c r="L62" s="54">
        <v>0.39106145250000002</v>
      </c>
      <c r="M62" s="7">
        <v>0.18984954588942712</v>
      </c>
      <c r="N62" s="56" t="s">
        <v>272</v>
      </c>
      <c r="O62" s="56" t="s">
        <v>390</v>
      </c>
      <c r="P62" s="56" t="s">
        <v>241</v>
      </c>
      <c r="Q62">
        <v>325</v>
      </c>
      <c r="R62" s="39">
        <v>1</v>
      </c>
      <c r="S62" s="39">
        <f>VLOOKUP(Q62,'[1]Elementary Schools'!$A$2:$C$73,3,FALSE)</f>
        <v>0</v>
      </c>
    </row>
    <row r="63" spans="1:19" ht="45" customHeight="1" x14ac:dyDescent="0.25">
      <c r="A63" s="3" t="s">
        <v>163</v>
      </c>
      <c r="B63" s="3" t="s">
        <v>87</v>
      </c>
      <c r="C63" s="4" t="s">
        <v>88</v>
      </c>
      <c r="D63" s="50">
        <v>1</v>
      </c>
      <c r="E63" s="50">
        <v>0</v>
      </c>
      <c r="F63" s="4">
        <v>289</v>
      </c>
      <c r="G63" s="51">
        <v>0.65051903114186849</v>
      </c>
      <c r="H63" s="6">
        <v>320</v>
      </c>
      <c r="I63" s="7">
        <v>0.90312499999999996</v>
      </c>
      <c r="J63" s="6">
        <v>369</v>
      </c>
      <c r="K63" s="6">
        <v>369</v>
      </c>
      <c r="L63" s="54">
        <v>0.52845528460000002</v>
      </c>
      <c r="M63" s="7">
        <v>0.66338566279518585</v>
      </c>
      <c r="N63" s="56" t="s">
        <v>439</v>
      </c>
      <c r="O63" s="56" t="s">
        <v>407</v>
      </c>
      <c r="P63" s="56" t="s">
        <v>241</v>
      </c>
      <c r="Q63">
        <v>326</v>
      </c>
      <c r="R63" s="39">
        <v>1</v>
      </c>
      <c r="S63" s="39">
        <f>VLOOKUP(Q63,'[1]Elementary Schools'!$A$2:$C$73,3,FALSE)</f>
        <v>0</v>
      </c>
    </row>
    <row r="64" spans="1:19" ht="45" customHeight="1" x14ac:dyDescent="0.25">
      <c r="A64" s="3" t="s">
        <v>345</v>
      </c>
      <c r="B64" s="3" t="s">
        <v>108</v>
      </c>
      <c r="C64" s="4" t="s">
        <v>15</v>
      </c>
      <c r="D64" s="50">
        <v>1</v>
      </c>
      <c r="E64" s="50">
        <v>0</v>
      </c>
      <c r="F64" s="4">
        <v>480</v>
      </c>
      <c r="G64" s="11">
        <v>0.87291666666666667</v>
      </c>
      <c r="H64" s="6">
        <v>450</v>
      </c>
      <c r="I64" s="7">
        <v>1.0666666666666667</v>
      </c>
      <c r="J64" s="6">
        <v>741</v>
      </c>
      <c r="K64" s="6">
        <v>930</v>
      </c>
      <c r="L64" s="54">
        <v>0.3076923077</v>
      </c>
      <c r="M64" s="7">
        <v>0.66956734550040697</v>
      </c>
      <c r="N64" s="56" t="s">
        <v>454</v>
      </c>
      <c r="O64" s="56" t="s">
        <v>410</v>
      </c>
      <c r="P64" s="56" t="s">
        <v>241</v>
      </c>
      <c r="Q64">
        <v>327</v>
      </c>
      <c r="R64" s="39">
        <v>1</v>
      </c>
      <c r="S64" s="39">
        <f>VLOOKUP(Q64,'[1]Elementary Schools'!$A$2:$C$73,3,FALSE)</f>
        <v>0</v>
      </c>
    </row>
    <row r="65" spans="1:19" ht="90" x14ac:dyDescent="0.25">
      <c r="A65" s="3" t="s">
        <v>164</v>
      </c>
      <c r="B65" s="3" t="s">
        <v>89</v>
      </c>
      <c r="C65" s="4" t="s">
        <v>13</v>
      </c>
      <c r="D65" s="50">
        <v>1</v>
      </c>
      <c r="E65" s="50">
        <v>0</v>
      </c>
      <c r="F65" s="4">
        <v>509</v>
      </c>
      <c r="G65" s="51">
        <v>0.6011787819253438</v>
      </c>
      <c r="H65" s="6">
        <v>500</v>
      </c>
      <c r="I65" s="7">
        <v>1.018</v>
      </c>
      <c r="J65" s="6">
        <v>754</v>
      </c>
      <c r="K65" s="6">
        <v>879</v>
      </c>
      <c r="L65" s="54">
        <v>0.31788079470000002</v>
      </c>
      <c r="M65" s="7">
        <v>0.77780923162156312</v>
      </c>
      <c r="N65" s="56" t="s">
        <v>440</v>
      </c>
      <c r="O65" s="56" t="s">
        <v>391</v>
      </c>
      <c r="P65" s="56" t="s">
        <v>241</v>
      </c>
      <c r="Q65">
        <v>328</v>
      </c>
      <c r="R65" s="39">
        <v>1</v>
      </c>
      <c r="S65" s="39">
        <f>VLOOKUP(Q65,'[1]Elementary Schools'!$A$2:$C$73,3,FALSE)</f>
        <v>0</v>
      </c>
    </row>
    <row r="66" spans="1:19" ht="45" customHeight="1" x14ac:dyDescent="0.25">
      <c r="A66" s="3" t="s">
        <v>165</v>
      </c>
      <c r="B66" s="3" t="s">
        <v>90</v>
      </c>
      <c r="C66" s="4" t="s">
        <v>58</v>
      </c>
      <c r="D66" s="50">
        <v>1</v>
      </c>
      <c r="E66" s="50">
        <v>0</v>
      </c>
      <c r="F66" s="4">
        <v>403</v>
      </c>
      <c r="G66" s="51">
        <v>0.64764267990074442</v>
      </c>
      <c r="H66" s="6">
        <v>600</v>
      </c>
      <c r="I66" s="7">
        <v>0.67166666666666663</v>
      </c>
      <c r="J66" s="6">
        <v>283</v>
      </c>
      <c r="K66" s="6">
        <v>1086</v>
      </c>
      <c r="L66" s="54">
        <v>0.29328621910000002</v>
      </c>
      <c r="M66" s="7">
        <v>0.15100711142795395</v>
      </c>
      <c r="N66" s="56" t="s">
        <v>273</v>
      </c>
      <c r="O66" s="56" t="s">
        <v>392</v>
      </c>
      <c r="P66" s="56" t="s">
        <v>241</v>
      </c>
      <c r="Q66">
        <v>329</v>
      </c>
      <c r="R66" s="39">
        <v>1</v>
      </c>
      <c r="S66" s="39">
        <f>VLOOKUP(Q66,'[1]Elementary Schools'!$A$2:$C$73,3,FALSE)</f>
        <v>0</v>
      </c>
    </row>
    <row r="67" spans="1:19" ht="45" customHeight="1" x14ac:dyDescent="0.25">
      <c r="A67" s="3" t="s">
        <v>166</v>
      </c>
      <c r="B67" s="3" t="s">
        <v>91</v>
      </c>
      <c r="C67" s="4" t="s">
        <v>19</v>
      </c>
      <c r="D67" s="50">
        <v>1</v>
      </c>
      <c r="E67" s="50">
        <v>0</v>
      </c>
      <c r="F67" s="4">
        <v>507</v>
      </c>
      <c r="G67" s="51">
        <v>0.2583826429980276</v>
      </c>
      <c r="H67" s="6">
        <v>500</v>
      </c>
      <c r="I67" s="7">
        <v>1.014</v>
      </c>
      <c r="J67" s="6">
        <v>309</v>
      </c>
      <c r="K67" s="6">
        <v>309</v>
      </c>
      <c r="L67" s="54">
        <v>0.4207119741</v>
      </c>
      <c r="M67" s="7">
        <v>0.41277844323099516</v>
      </c>
      <c r="N67" s="56" t="s">
        <v>441</v>
      </c>
      <c r="O67" s="56" t="s">
        <v>393</v>
      </c>
      <c r="P67" s="56" t="s">
        <v>248</v>
      </c>
      <c r="Q67">
        <v>330</v>
      </c>
      <c r="R67" s="39">
        <v>1</v>
      </c>
      <c r="S67" s="39">
        <f>VLOOKUP(Q67,'[1]Elementary Schools'!$A$2:$C$73,3,FALSE)</f>
        <v>0</v>
      </c>
    </row>
    <row r="68" spans="1:19" ht="45" customHeight="1" x14ac:dyDescent="0.25">
      <c r="A68" s="10" t="s">
        <v>450</v>
      </c>
      <c r="B68" s="3" t="s">
        <v>452</v>
      </c>
      <c r="C68" s="4" t="s">
        <v>451</v>
      </c>
      <c r="D68" s="50" t="s">
        <v>202</v>
      </c>
      <c r="E68" s="50" t="s">
        <v>202</v>
      </c>
      <c r="F68" s="4" t="s">
        <v>202</v>
      </c>
      <c r="G68" s="50" t="s">
        <v>202</v>
      </c>
      <c r="H68" s="50" t="s">
        <v>202</v>
      </c>
      <c r="I68" s="50" t="s">
        <v>202</v>
      </c>
      <c r="J68" s="50" t="s">
        <v>202</v>
      </c>
      <c r="K68" s="6">
        <v>114</v>
      </c>
      <c r="L68" s="50" t="s">
        <v>202</v>
      </c>
      <c r="M68" s="7">
        <v>1.33</v>
      </c>
      <c r="N68" s="56" t="s">
        <v>458</v>
      </c>
      <c r="O68" s="56" t="s">
        <v>459</v>
      </c>
      <c r="P68" s="56" t="s">
        <v>241</v>
      </c>
      <c r="R68" s="39"/>
      <c r="S68" s="39"/>
    </row>
    <row r="69" spans="1:19" ht="45" customHeight="1" x14ac:dyDescent="0.25">
      <c r="A69" s="3" t="s">
        <v>167</v>
      </c>
      <c r="B69" s="3" t="s">
        <v>92</v>
      </c>
      <c r="C69" s="4" t="s">
        <v>93</v>
      </c>
      <c r="D69" s="50">
        <v>0</v>
      </c>
      <c r="E69" s="50">
        <v>1</v>
      </c>
      <c r="F69" s="58">
        <v>773</v>
      </c>
      <c r="G69" s="51">
        <v>0.43</v>
      </c>
      <c r="H69" s="57">
        <v>815</v>
      </c>
      <c r="I69" s="59">
        <v>0.94846625766871162</v>
      </c>
      <c r="J69" s="6">
        <v>373</v>
      </c>
      <c r="K69" s="6">
        <v>570</v>
      </c>
      <c r="L69" s="59">
        <v>0.45087719298245615</v>
      </c>
      <c r="M69" s="7">
        <v>0.64786286906113688</v>
      </c>
      <c r="N69" s="56" t="s">
        <v>442</v>
      </c>
      <c r="O69" s="56" t="s">
        <v>394</v>
      </c>
      <c r="P69" s="56" t="s">
        <v>241</v>
      </c>
      <c r="Q69">
        <v>333</v>
      </c>
      <c r="R69" s="39">
        <v>0</v>
      </c>
      <c r="S69" s="39">
        <f>VLOOKUP(Q69,'[1]Elementary Schools'!$A$2:$C$73,3,FALSE)</f>
        <v>1</v>
      </c>
    </row>
    <row r="70" spans="1:19" ht="45" customHeight="1" x14ac:dyDescent="0.25">
      <c r="A70" s="10" t="s">
        <v>348</v>
      </c>
      <c r="B70" s="3" t="s">
        <v>112</v>
      </c>
      <c r="C70" s="4" t="s">
        <v>15</v>
      </c>
      <c r="D70" s="50">
        <v>1</v>
      </c>
      <c r="E70" s="50">
        <v>0</v>
      </c>
      <c r="F70" s="58">
        <v>258</v>
      </c>
      <c r="G70" s="11">
        <v>0.39</v>
      </c>
      <c r="H70" s="57">
        <v>278</v>
      </c>
      <c r="I70" s="59">
        <v>0.93</v>
      </c>
      <c r="J70" s="6">
        <v>352</v>
      </c>
      <c r="K70" s="6">
        <v>796</v>
      </c>
      <c r="L70" s="51">
        <v>0.22</v>
      </c>
      <c r="M70" s="7">
        <v>0.66956734550040697</v>
      </c>
      <c r="N70" s="56" t="s">
        <v>457</v>
      </c>
      <c r="O70" s="56" t="s">
        <v>408</v>
      </c>
      <c r="P70" s="56" t="s">
        <v>241</v>
      </c>
      <c r="Q70">
        <v>336</v>
      </c>
      <c r="R70" s="39">
        <v>1</v>
      </c>
      <c r="S70" s="39">
        <v>0</v>
      </c>
    </row>
    <row r="71" spans="1:19" ht="45" customHeight="1" x14ac:dyDescent="0.25">
      <c r="A71" s="49" t="s">
        <v>346</v>
      </c>
      <c r="B71" s="3" t="s">
        <v>110</v>
      </c>
      <c r="C71" s="50" t="s">
        <v>98</v>
      </c>
      <c r="D71" s="50">
        <v>1</v>
      </c>
      <c r="E71" s="50">
        <v>0</v>
      </c>
      <c r="F71" s="50">
        <v>442</v>
      </c>
      <c r="G71" s="11">
        <v>0.74434389140271495</v>
      </c>
      <c r="H71" s="52">
        <v>500</v>
      </c>
      <c r="I71" s="53">
        <v>0.88400000000000001</v>
      </c>
      <c r="J71" s="6">
        <v>407</v>
      </c>
      <c r="K71" s="6">
        <v>840</v>
      </c>
      <c r="L71" s="54">
        <v>0.24324324319999999</v>
      </c>
      <c r="M71" s="7">
        <v>0.42442034712892385</v>
      </c>
      <c r="N71" s="56" t="s">
        <v>455</v>
      </c>
      <c r="O71" s="56" t="s">
        <v>409</v>
      </c>
      <c r="P71" s="56" t="s">
        <v>247</v>
      </c>
      <c r="Q71">
        <v>335</v>
      </c>
      <c r="R71" s="39">
        <v>1</v>
      </c>
      <c r="S71" s="39">
        <f>VLOOKUP(Q71,'[1]Elementary Schools'!$A$2:$C$73,3,FALSE)</f>
        <v>0</v>
      </c>
    </row>
    <row r="72" spans="1:19" s="39" customFormat="1" ht="45" customHeight="1" x14ac:dyDescent="0.25">
      <c r="A72" s="49" t="s">
        <v>347</v>
      </c>
      <c r="B72" s="49" t="s">
        <v>111</v>
      </c>
      <c r="C72" s="50" t="s">
        <v>107</v>
      </c>
      <c r="D72" s="50">
        <v>1</v>
      </c>
      <c r="E72" s="50">
        <v>0</v>
      </c>
      <c r="F72" s="50">
        <v>362</v>
      </c>
      <c r="G72" s="59">
        <v>0.75966850828729304</v>
      </c>
      <c r="H72" s="52">
        <v>520</v>
      </c>
      <c r="I72" s="53">
        <v>0.69615384615384612</v>
      </c>
      <c r="J72" s="52">
        <v>674</v>
      </c>
      <c r="K72" s="52">
        <v>830</v>
      </c>
      <c r="L72" s="54">
        <v>0.21661721070000001</v>
      </c>
      <c r="M72" s="53">
        <v>0.52772167050898944</v>
      </c>
      <c r="N72" s="56" t="s">
        <v>456</v>
      </c>
      <c r="O72" s="56" t="s">
        <v>416</v>
      </c>
      <c r="P72" s="56" t="s">
        <v>241</v>
      </c>
      <c r="Q72" s="39">
        <v>338</v>
      </c>
      <c r="R72" s="39">
        <v>1</v>
      </c>
      <c r="S72" s="39">
        <f>VLOOKUP(Q72,'[1]Elementary Schools'!$A$2:$C$73,3,FALSE)</f>
        <v>0</v>
      </c>
    </row>
    <row r="73" spans="1:19" s="13" customFormat="1" x14ac:dyDescent="0.25">
      <c r="A73" s="14"/>
      <c r="B73" s="14"/>
      <c r="C73" s="14"/>
      <c r="D73" s="14"/>
      <c r="E73" s="14"/>
      <c r="F73" s="14"/>
      <c r="G73" s="15"/>
      <c r="H73" s="15"/>
      <c r="I73" s="15"/>
      <c r="J73" s="16"/>
      <c r="K73" s="16"/>
      <c r="L73" s="61"/>
      <c r="M73" s="17"/>
      <c r="N73" s="62"/>
      <c r="O73" s="62"/>
      <c r="P73" s="62"/>
    </row>
    <row r="74" spans="1:19" s="13" customFormat="1" x14ac:dyDescent="0.25">
      <c r="A74" s="14"/>
      <c r="B74" s="14"/>
      <c r="C74" s="14"/>
      <c r="D74" s="14"/>
      <c r="E74" s="14"/>
      <c r="F74" s="14"/>
      <c r="G74" s="15"/>
      <c r="H74" s="18"/>
      <c r="I74" s="15"/>
      <c r="J74" s="15"/>
      <c r="K74" s="16"/>
      <c r="L74" s="61"/>
      <c r="M74" s="17"/>
      <c r="N74" s="62"/>
      <c r="O74" s="62"/>
      <c r="P74" s="62"/>
    </row>
    <row r="75" spans="1:19" s="13" customFormat="1" x14ac:dyDescent="0.25">
      <c r="A75" s="14"/>
      <c r="B75" s="14"/>
      <c r="C75" s="14"/>
      <c r="D75" s="14"/>
      <c r="E75" s="14"/>
      <c r="F75" s="14"/>
      <c r="G75" s="15"/>
      <c r="H75" s="18"/>
      <c r="I75" s="15"/>
      <c r="J75" s="15"/>
      <c r="K75" s="16"/>
      <c r="L75" s="61"/>
      <c r="M75" s="17"/>
      <c r="N75" s="62"/>
      <c r="O75" s="62"/>
      <c r="P75" s="62"/>
    </row>
    <row r="76" spans="1:19" s="13" customFormat="1" x14ac:dyDescent="0.25">
      <c r="A76" s="14"/>
      <c r="B76" s="14"/>
      <c r="C76" s="14"/>
      <c r="D76" s="14"/>
      <c r="E76" s="14"/>
      <c r="F76" s="14"/>
      <c r="G76" s="18"/>
      <c r="H76" s="16"/>
      <c r="I76" s="15"/>
      <c r="J76" s="15"/>
      <c r="K76" s="17"/>
      <c r="L76" s="61"/>
      <c r="M76" s="17"/>
      <c r="N76" s="62"/>
      <c r="O76" s="62"/>
      <c r="P76" s="62"/>
    </row>
    <row r="77" spans="1:19" s="17" customFormat="1" x14ac:dyDescent="0.25">
      <c r="A77" s="14"/>
      <c r="B77" s="14"/>
      <c r="C77" s="14"/>
      <c r="D77" s="14"/>
      <c r="E77" s="14"/>
      <c r="F77" s="14"/>
      <c r="G77" s="18"/>
      <c r="H77" s="18"/>
      <c r="I77" s="15"/>
      <c r="J77" s="15"/>
      <c r="L77" s="61"/>
      <c r="N77" s="62"/>
      <c r="O77" s="62"/>
      <c r="P77" s="62"/>
      <c r="Q77" s="13"/>
    </row>
    <row r="78" spans="1:19" s="17" customFormat="1" x14ac:dyDescent="0.25">
      <c r="A78" s="14"/>
      <c r="B78" s="14"/>
      <c r="C78" s="14"/>
      <c r="D78" s="14"/>
      <c r="E78" s="14"/>
      <c r="F78" s="14"/>
      <c r="G78" s="16"/>
      <c r="H78" s="16"/>
      <c r="I78" s="15"/>
      <c r="J78" s="15"/>
      <c r="L78" s="61"/>
      <c r="N78" s="62"/>
      <c r="O78" s="62"/>
      <c r="P78" s="62"/>
      <c r="Q78" s="13"/>
    </row>
    <row r="79" spans="1:19" s="17" customFormat="1" x14ac:dyDescent="0.25">
      <c r="A79" s="14"/>
      <c r="B79" s="14"/>
      <c r="C79" s="14"/>
      <c r="D79" s="14"/>
      <c r="E79" s="14"/>
      <c r="F79" s="14"/>
      <c r="G79" s="15"/>
      <c r="H79" s="18"/>
      <c r="I79" s="15"/>
      <c r="J79" s="15"/>
      <c r="L79" s="61"/>
      <c r="N79" s="62"/>
      <c r="O79" s="62"/>
      <c r="P79" s="62"/>
      <c r="Q79" s="13"/>
    </row>
    <row r="80" spans="1:19" s="17" customFormat="1" x14ac:dyDescent="0.25">
      <c r="A80" s="14"/>
      <c r="B80" s="14"/>
      <c r="C80" s="14"/>
      <c r="D80" s="14"/>
      <c r="E80" s="14"/>
      <c r="F80" s="14"/>
      <c r="G80" s="15"/>
      <c r="H80" s="18"/>
      <c r="I80" s="15"/>
      <c r="J80" s="15"/>
      <c r="L80" s="61"/>
      <c r="N80" s="62"/>
      <c r="O80" s="62"/>
      <c r="P80" s="62"/>
      <c r="Q80" s="13"/>
    </row>
    <row r="81" spans="1:17" s="17" customFormat="1" x14ac:dyDescent="0.25">
      <c r="A81" s="14"/>
      <c r="B81" s="14"/>
      <c r="C81" s="14"/>
      <c r="D81" s="14"/>
      <c r="E81" s="14"/>
      <c r="F81" s="14"/>
      <c r="G81" s="15"/>
      <c r="H81" s="15"/>
      <c r="I81" s="15"/>
      <c r="J81" s="15"/>
      <c r="L81" s="61"/>
      <c r="N81" s="62"/>
      <c r="O81" s="62"/>
      <c r="P81" s="62"/>
      <c r="Q81" s="13"/>
    </row>
    <row r="82" spans="1:17" s="17" customFormat="1" x14ac:dyDescent="0.25">
      <c r="A82" s="14"/>
      <c r="B82" s="14"/>
      <c r="C82" s="14"/>
      <c r="D82" s="14"/>
      <c r="E82" s="14"/>
      <c r="F82" s="14"/>
      <c r="G82" s="15"/>
      <c r="H82" s="15"/>
      <c r="I82" s="15"/>
      <c r="J82" s="15"/>
      <c r="L82" s="61"/>
      <c r="N82" s="62"/>
      <c r="O82" s="62"/>
      <c r="P82" s="62"/>
      <c r="Q82" s="13"/>
    </row>
    <row r="83" spans="1:17" s="17" customFormat="1" x14ac:dyDescent="0.25">
      <c r="A83" s="14"/>
      <c r="B83" s="14"/>
      <c r="C83" s="14"/>
      <c r="D83" s="14"/>
      <c r="E83" s="14"/>
      <c r="F83" s="14"/>
      <c r="G83" s="15"/>
      <c r="H83" s="15"/>
      <c r="I83" s="15"/>
      <c r="J83" s="15"/>
      <c r="L83" s="61"/>
      <c r="N83" s="62"/>
      <c r="O83" s="62"/>
      <c r="P83" s="62"/>
      <c r="Q83" s="13"/>
    </row>
    <row r="84" spans="1:17" s="17" customFormat="1" x14ac:dyDescent="0.25">
      <c r="A84" s="14"/>
      <c r="B84" s="14"/>
      <c r="C84" s="14"/>
      <c r="D84" s="14"/>
      <c r="E84" s="14"/>
      <c r="F84" s="14"/>
      <c r="G84" s="15"/>
      <c r="H84" s="15"/>
      <c r="I84" s="15"/>
      <c r="J84" s="15"/>
      <c r="L84" s="61"/>
      <c r="N84" s="62"/>
      <c r="O84" s="62"/>
      <c r="P84" s="62"/>
      <c r="Q84" s="13"/>
    </row>
    <row r="85" spans="1:17" s="17" customFormat="1" x14ac:dyDescent="0.25">
      <c r="A85" s="14"/>
      <c r="B85" s="14"/>
      <c r="C85" s="14"/>
      <c r="D85" s="14"/>
      <c r="E85" s="14"/>
      <c r="F85" s="14"/>
      <c r="G85" s="15"/>
      <c r="H85" s="15"/>
      <c r="I85" s="15"/>
      <c r="J85" s="15"/>
      <c r="L85" s="61"/>
      <c r="N85" s="62"/>
      <c r="O85" s="62"/>
      <c r="P85" s="62"/>
      <c r="Q85" s="13"/>
    </row>
    <row r="86" spans="1:17" s="17" customFormat="1" x14ac:dyDescent="0.25">
      <c r="A86" s="14"/>
      <c r="B86" s="14"/>
      <c r="C86" s="14"/>
      <c r="D86" s="14"/>
      <c r="E86" s="14"/>
      <c r="F86" s="14"/>
      <c r="G86" s="15"/>
      <c r="H86" s="15"/>
      <c r="I86" s="15"/>
      <c r="J86" s="15"/>
      <c r="L86" s="61"/>
      <c r="N86" s="62"/>
      <c r="O86" s="62"/>
      <c r="P86" s="62"/>
      <c r="Q86" s="13"/>
    </row>
    <row r="87" spans="1:17" s="17" customFormat="1" x14ac:dyDescent="0.25">
      <c r="A87" s="14"/>
      <c r="B87" s="14"/>
      <c r="C87" s="14"/>
      <c r="D87" s="14"/>
      <c r="E87" s="14"/>
      <c r="F87" s="14"/>
      <c r="G87" s="15"/>
      <c r="H87" s="15"/>
      <c r="I87" s="15"/>
      <c r="J87" s="15"/>
      <c r="L87" s="61"/>
      <c r="N87" s="62"/>
      <c r="O87" s="62"/>
      <c r="P87" s="62"/>
      <c r="Q87" s="13"/>
    </row>
    <row r="88" spans="1:17" s="17" customFormat="1" x14ac:dyDescent="0.25">
      <c r="A88" s="14"/>
      <c r="B88" s="14"/>
      <c r="C88" s="14"/>
      <c r="D88" s="14"/>
      <c r="E88" s="14"/>
      <c r="F88" s="14"/>
      <c r="G88" s="15"/>
      <c r="H88" s="15"/>
      <c r="I88" s="15"/>
      <c r="J88" s="15"/>
      <c r="L88" s="61"/>
      <c r="N88" s="62"/>
      <c r="O88" s="62"/>
      <c r="P88" s="62"/>
      <c r="Q88" s="13"/>
    </row>
    <row r="89" spans="1:17" s="17" customFormat="1" x14ac:dyDescent="0.25">
      <c r="A89" s="14"/>
      <c r="B89" s="14"/>
      <c r="C89" s="14"/>
      <c r="D89" s="14"/>
      <c r="E89" s="14"/>
      <c r="F89" s="14"/>
      <c r="G89" s="15"/>
      <c r="H89" s="15"/>
      <c r="I89" s="15"/>
      <c r="J89" s="15"/>
      <c r="L89" s="61"/>
      <c r="N89" s="62"/>
      <c r="O89" s="62"/>
      <c r="P89" s="62"/>
      <c r="Q89" s="13"/>
    </row>
    <row r="90" spans="1:17" s="17" customFormat="1" x14ac:dyDescent="0.25">
      <c r="A90" s="14"/>
      <c r="B90" s="14"/>
      <c r="C90" s="14"/>
      <c r="D90" s="14"/>
      <c r="E90" s="14"/>
      <c r="F90" s="14"/>
      <c r="G90" s="15"/>
      <c r="H90" s="15"/>
      <c r="I90" s="15"/>
      <c r="J90" s="15"/>
      <c r="L90" s="61"/>
      <c r="N90" s="62"/>
      <c r="O90" s="62"/>
      <c r="P90" s="62"/>
      <c r="Q90" s="13"/>
    </row>
    <row r="91" spans="1:17" s="17" customFormat="1" x14ac:dyDescent="0.25">
      <c r="A91" s="14"/>
      <c r="B91" s="14"/>
      <c r="C91" s="14"/>
      <c r="D91" s="14"/>
      <c r="E91" s="14"/>
      <c r="F91" s="14"/>
      <c r="G91" s="15"/>
      <c r="H91" s="15"/>
      <c r="I91" s="15"/>
      <c r="J91" s="15"/>
      <c r="L91" s="61"/>
      <c r="N91" s="62"/>
      <c r="O91" s="62"/>
      <c r="P91" s="62"/>
      <c r="Q91" s="13"/>
    </row>
    <row r="92" spans="1:17" s="17" customFormat="1" x14ac:dyDescent="0.25">
      <c r="A92" s="14"/>
      <c r="B92" s="14"/>
      <c r="C92" s="14"/>
      <c r="D92" s="14"/>
      <c r="E92" s="14"/>
      <c r="F92" s="14"/>
      <c r="G92" s="15"/>
      <c r="H92" s="15"/>
      <c r="I92" s="15"/>
      <c r="J92" s="15"/>
      <c r="L92" s="61"/>
      <c r="N92" s="62"/>
      <c r="O92" s="62"/>
      <c r="P92" s="62"/>
      <c r="Q92" s="13"/>
    </row>
    <row r="93" spans="1:17" s="17" customFormat="1" x14ac:dyDescent="0.25">
      <c r="A93" s="14"/>
      <c r="B93" s="14"/>
      <c r="C93" s="14"/>
      <c r="D93" s="14"/>
      <c r="E93" s="14"/>
      <c r="F93" s="14"/>
      <c r="G93" s="15"/>
      <c r="H93" s="15"/>
      <c r="I93" s="15"/>
      <c r="J93" s="15"/>
      <c r="L93" s="61"/>
      <c r="N93" s="62"/>
      <c r="O93" s="62"/>
      <c r="P93" s="62"/>
      <c r="Q93" s="13"/>
    </row>
    <row r="94" spans="1:17" s="17" customFormat="1" x14ac:dyDescent="0.25">
      <c r="A94" s="14"/>
      <c r="B94" s="14"/>
      <c r="C94" s="14"/>
      <c r="D94" s="14"/>
      <c r="E94" s="14"/>
      <c r="F94" s="14"/>
      <c r="G94" s="15"/>
      <c r="H94" s="15"/>
      <c r="I94" s="15"/>
      <c r="J94" s="15"/>
      <c r="L94" s="61"/>
      <c r="N94" s="62"/>
      <c r="O94" s="62"/>
      <c r="P94" s="62"/>
      <c r="Q94" s="13"/>
    </row>
    <row r="95" spans="1:17" s="17" customFormat="1" x14ac:dyDescent="0.25">
      <c r="A95" s="14"/>
      <c r="B95" s="14"/>
      <c r="C95" s="14"/>
      <c r="D95" s="14"/>
      <c r="E95" s="14"/>
      <c r="F95" s="14"/>
      <c r="G95" s="15"/>
      <c r="H95" s="15"/>
      <c r="I95" s="15"/>
      <c r="J95" s="15"/>
      <c r="L95" s="61"/>
      <c r="N95" s="62"/>
      <c r="O95" s="62"/>
      <c r="P95" s="62"/>
      <c r="Q95" s="13"/>
    </row>
    <row r="96" spans="1:17" s="17" customFormat="1" x14ac:dyDescent="0.25">
      <c r="A96" s="14"/>
      <c r="B96" s="14"/>
      <c r="C96" s="14"/>
      <c r="D96" s="14"/>
      <c r="E96" s="14"/>
      <c r="F96" s="14"/>
      <c r="G96" s="15"/>
      <c r="H96" s="15"/>
      <c r="I96" s="15"/>
      <c r="J96" s="15"/>
      <c r="L96" s="61"/>
      <c r="N96" s="62"/>
      <c r="O96" s="62"/>
      <c r="P96" s="62"/>
      <c r="Q96" s="13"/>
    </row>
    <row r="97" spans="1:17" s="17" customFormat="1" x14ac:dyDescent="0.25">
      <c r="A97" s="14"/>
      <c r="B97" s="14"/>
      <c r="C97" s="14"/>
      <c r="D97" s="14"/>
      <c r="E97" s="14"/>
      <c r="F97" s="14"/>
      <c r="G97" s="15"/>
      <c r="H97" s="15"/>
      <c r="I97" s="15"/>
      <c r="J97" s="15"/>
      <c r="L97" s="61"/>
      <c r="N97" s="62"/>
      <c r="O97" s="62"/>
      <c r="P97" s="62"/>
      <c r="Q97" s="13"/>
    </row>
    <row r="98" spans="1:17" s="17" customFormat="1" x14ac:dyDescent="0.25">
      <c r="A98" s="14"/>
      <c r="B98" s="14"/>
      <c r="C98" s="14"/>
      <c r="D98" s="14"/>
      <c r="E98" s="14"/>
      <c r="F98" s="14"/>
      <c r="G98" s="15"/>
      <c r="H98" s="15"/>
      <c r="I98" s="15"/>
      <c r="J98" s="15"/>
      <c r="L98" s="61"/>
      <c r="N98" s="62"/>
      <c r="O98" s="62"/>
      <c r="P98" s="62"/>
      <c r="Q98" s="13"/>
    </row>
    <row r="99" spans="1:17" s="17" customFormat="1" x14ac:dyDescent="0.25">
      <c r="A99" s="14"/>
      <c r="B99" s="14"/>
      <c r="C99" s="14"/>
      <c r="D99" s="14"/>
      <c r="E99" s="14"/>
      <c r="F99" s="14"/>
      <c r="G99" s="15"/>
      <c r="H99" s="15"/>
      <c r="I99" s="15"/>
      <c r="J99" s="15"/>
      <c r="L99" s="61"/>
      <c r="N99" s="62"/>
      <c r="O99" s="62"/>
      <c r="P99" s="62"/>
      <c r="Q99" s="13"/>
    </row>
    <row r="100" spans="1:17" s="17" customFormat="1" x14ac:dyDescent="0.25">
      <c r="A100" s="14"/>
      <c r="B100" s="14"/>
      <c r="C100" s="14"/>
      <c r="D100" s="14"/>
      <c r="E100" s="14"/>
      <c r="F100" s="14"/>
      <c r="G100" s="15"/>
      <c r="H100" s="15"/>
      <c r="I100" s="15"/>
      <c r="J100" s="15"/>
      <c r="L100" s="61"/>
      <c r="N100" s="62"/>
      <c r="O100" s="62"/>
      <c r="P100" s="62"/>
      <c r="Q100" s="13"/>
    </row>
    <row r="101" spans="1:17" s="17" customFormat="1" x14ac:dyDescent="0.25">
      <c r="A101" s="14"/>
      <c r="B101" s="14"/>
      <c r="C101" s="14"/>
      <c r="D101" s="14"/>
      <c r="E101" s="14"/>
      <c r="F101" s="14"/>
      <c r="G101" s="15"/>
      <c r="H101" s="15"/>
      <c r="I101" s="15"/>
      <c r="J101" s="15"/>
      <c r="L101" s="61"/>
      <c r="N101" s="62"/>
      <c r="O101" s="62"/>
      <c r="P101" s="62"/>
      <c r="Q101" s="13"/>
    </row>
    <row r="102" spans="1:17" s="17" customFormat="1" x14ac:dyDescent="0.25">
      <c r="A102" s="14"/>
      <c r="B102" s="14"/>
      <c r="C102" s="14"/>
      <c r="D102" s="14"/>
      <c r="E102" s="14"/>
      <c r="F102" s="14"/>
      <c r="G102" s="15"/>
      <c r="H102" s="15"/>
      <c r="I102" s="15"/>
      <c r="J102" s="15"/>
      <c r="L102" s="61"/>
      <c r="N102" s="62"/>
      <c r="O102" s="62"/>
      <c r="P102" s="62"/>
      <c r="Q102" s="13"/>
    </row>
    <row r="103" spans="1:17" s="17" customFormat="1" x14ac:dyDescent="0.25">
      <c r="A103" s="14"/>
      <c r="B103" s="14"/>
      <c r="C103" s="14"/>
      <c r="D103" s="14"/>
      <c r="E103" s="14"/>
      <c r="F103" s="14"/>
      <c r="G103" s="15"/>
      <c r="H103" s="15"/>
      <c r="I103" s="15"/>
      <c r="J103" s="15"/>
      <c r="L103" s="61"/>
      <c r="N103" s="62"/>
      <c r="O103" s="62"/>
      <c r="P103" s="62"/>
      <c r="Q103" s="13"/>
    </row>
    <row r="104" spans="1:17" s="17" customFormat="1" x14ac:dyDescent="0.25">
      <c r="A104" s="14"/>
      <c r="B104" s="14"/>
      <c r="C104" s="14"/>
      <c r="D104" s="14"/>
      <c r="E104" s="14"/>
      <c r="F104" s="14"/>
      <c r="G104" s="15"/>
      <c r="H104" s="15"/>
      <c r="I104" s="15"/>
      <c r="J104" s="15"/>
      <c r="L104" s="61"/>
      <c r="N104" s="62"/>
      <c r="O104" s="62"/>
      <c r="P104" s="62"/>
      <c r="Q104" s="13"/>
    </row>
    <row r="105" spans="1:17" s="17" customFormat="1" x14ac:dyDescent="0.25">
      <c r="A105" s="14"/>
      <c r="B105" s="14"/>
      <c r="C105" s="14"/>
      <c r="D105" s="14"/>
      <c r="E105" s="14"/>
      <c r="F105" s="14"/>
      <c r="G105" s="15"/>
      <c r="H105" s="15"/>
      <c r="I105" s="15"/>
      <c r="J105" s="15"/>
      <c r="L105" s="61"/>
      <c r="N105" s="62"/>
      <c r="O105" s="62"/>
      <c r="P105" s="62"/>
      <c r="Q105" s="13"/>
    </row>
    <row r="106" spans="1:17" s="17" customFormat="1" x14ac:dyDescent="0.25">
      <c r="A106" s="14"/>
      <c r="B106" s="14"/>
      <c r="C106" s="14"/>
      <c r="D106" s="14"/>
      <c r="E106" s="14"/>
      <c r="F106" s="14"/>
      <c r="G106" s="15"/>
      <c r="H106" s="15"/>
      <c r="I106" s="15"/>
      <c r="J106" s="15"/>
      <c r="L106" s="61"/>
      <c r="N106" s="62"/>
      <c r="O106" s="62"/>
      <c r="P106" s="62"/>
      <c r="Q106" s="13"/>
    </row>
    <row r="107" spans="1:17" s="17" customFormat="1" x14ac:dyDescent="0.25">
      <c r="A107" s="14"/>
      <c r="B107" s="14"/>
      <c r="C107" s="14"/>
      <c r="D107" s="14"/>
      <c r="E107" s="14"/>
      <c r="F107" s="14"/>
      <c r="G107" s="15"/>
      <c r="H107" s="15"/>
      <c r="I107" s="15"/>
      <c r="J107" s="15"/>
      <c r="L107" s="61"/>
      <c r="N107" s="62"/>
      <c r="O107" s="62"/>
      <c r="P107" s="62"/>
      <c r="Q107" s="13"/>
    </row>
    <row r="108" spans="1:17" s="17" customFormat="1" x14ac:dyDescent="0.25">
      <c r="A108" s="14"/>
      <c r="B108" s="14"/>
      <c r="C108" s="14"/>
      <c r="D108" s="14"/>
      <c r="E108" s="14"/>
      <c r="F108" s="14"/>
      <c r="G108" s="15"/>
      <c r="H108" s="15"/>
      <c r="I108" s="15"/>
      <c r="J108" s="15"/>
      <c r="L108" s="61"/>
      <c r="N108" s="62"/>
      <c r="O108" s="62"/>
      <c r="P108" s="62"/>
      <c r="Q108" s="13"/>
    </row>
    <row r="109" spans="1:17" s="17" customFormat="1" x14ac:dyDescent="0.25">
      <c r="A109" s="14"/>
      <c r="B109" s="14"/>
      <c r="C109" s="14"/>
      <c r="D109" s="14"/>
      <c r="E109" s="14"/>
      <c r="F109" s="14"/>
      <c r="G109" s="15"/>
      <c r="H109" s="15"/>
      <c r="I109" s="15"/>
      <c r="J109" s="15"/>
      <c r="L109" s="61"/>
      <c r="N109" s="62"/>
      <c r="O109" s="62"/>
      <c r="P109" s="62"/>
      <c r="Q109" s="13"/>
    </row>
    <row r="110" spans="1:17" s="17" customFormat="1" x14ac:dyDescent="0.25">
      <c r="A110" s="14"/>
      <c r="B110" s="14"/>
      <c r="C110" s="14"/>
      <c r="D110" s="14"/>
      <c r="E110" s="14"/>
      <c r="F110" s="14"/>
      <c r="G110" s="15"/>
      <c r="H110" s="15"/>
      <c r="I110" s="15"/>
      <c r="J110" s="15"/>
      <c r="L110" s="61"/>
      <c r="N110" s="62"/>
      <c r="O110" s="62"/>
      <c r="P110" s="62"/>
      <c r="Q110" s="13"/>
    </row>
    <row r="111" spans="1:17" s="17" customFormat="1" x14ac:dyDescent="0.25">
      <c r="A111" s="14"/>
      <c r="B111" s="14"/>
      <c r="C111" s="14"/>
      <c r="D111" s="14"/>
      <c r="E111" s="14"/>
      <c r="F111" s="14"/>
      <c r="G111" s="15"/>
      <c r="H111" s="15"/>
      <c r="I111" s="15"/>
      <c r="J111" s="15"/>
      <c r="L111" s="61"/>
      <c r="N111" s="62"/>
      <c r="O111" s="62"/>
      <c r="P111" s="62"/>
      <c r="Q111" s="13"/>
    </row>
    <row r="112" spans="1:17" s="17" customFormat="1" x14ac:dyDescent="0.25">
      <c r="A112" s="14"/>
      <c r="B112" s="14"/>
      <c r="C112" s="14"/>
      <c r="D112" s="14"/>
      <c r="E112" s="14"/>
      <c r="F112" s="14"/>
      <c r="G112" s="15"/>
      <c r="H112" s="15"/>
      <c r="I112" s="15"/>
      <c r="J112" s="15"/>
      <c r="L112" s="61"/>
      <c r="N112" s="62"/>
      <c r="O112" s="62"/>
      <c r="P112" s="62"/>
      <c r="Q112" s="13"/>
    </row>
    <row r="113" spans="1:17" s="17" customFormat="1" x14ac:dyDescent="0.25">
      <c r="A113" s="14"/>
      <c r="B113" s="14"/>
      <c r="C113" s="14"/>
      <c r="D113" s="14"/>
      <c r="E113" s="14"/>
      <c r="F113" s="14"/>
      <c r="G113" s="15"/>
      <c r="H113" s="15"/>
      <c r="I113" s="15"/>
      <c r="J113" s="15"/>
      <c r="L113" s="61"/>
      <c r="N113" s="62"/>
      <c r="O113" s="62"/>
      <c r="P113" s="62"/>
      <c r="Q113" s="13"/>
    </row>
    <row r="114" spans="1:17" s="17" customFormat="1" x14ac:dyDescent="0.25">
      <c r="A114" s="14"/>
      <c r="B114" s="14"/>
      <c r="C114" s="14"/>
      <c r="D114" s="14"/>
      <c r="E114" s="14"/>
      <c r="F114" s="14"/>
      <c r="G114" s="15"/>
      <c r="H114" s="15"/>
      <c r="I114" s="15"/>
      <c r="J114" s="15"/>
      <c r="L114" s="61"/>
      <c r="N114" s="62"/>
      <c r="O114" s="62"/>
      <c r="P114" s="62"/>
      <c r="Q114" s="13"/>
    </row>
    <row r="115" spans="1:17" s="17" customFormat="1" x14ac:dyDescent="0.25">
      <c r="A115" s="14"/>
      <c r="B115" s="14"/>
      <c r="C115" s="14"/>
      <c r="D115" s="14"/>
      <c r="E115" s="14"/>
      <c r="F115" s="14"/>
      <c r="G115" s="15"/>
      <c r="H115" s="15"/>
      <c r="I115" s="15"/>
      <c r="J115" s="15"/>
      <c r="L115" s="61"/>
      <c r="N115" s="62"/>
      <c r="O115" s="62"/>
      <c r="P115" s="62"/>
      <c r="Q115" s="13"/>
    </row>
    <row r="116" spans="1:17" s="17" customFormat="1" x14ac:dyDescent="0.25">
      <c r="A116" s="14"/>
      <c r="B116" s="14"/>
      <c r="C116" s="14"/>
      <c r="D116" s="14"/>
      <c r="E116" s="14"/>
      <c r="F116" s="14"/>
      <c r="G116" s="15"/>
      <c r="H116" s="15"/>
      <c r="I116" s="15"/>
      <c r="J116" s="15"/>
      <c r="L116" s="61"/>
      <c r="N116" s="62"/>
      <c r="O116" s="62"/>
      <c r="P116" s="62"/>
      <c r="Q116" s="13"/>
    </row>
    <row r="117" spans="1:17" s="17" customFormat="1" x14ac:dyDescent="0.25">
      <c r="A117" s="14"/>
      <c r="B117" s="14"/>
      <c r="C117" s="14"/>
      <c r="D117" s="14"/>
      <c r="E117" s="14"/>
      <c r="F117" s="14"/>
      <c r="G117" s="15"/>
      <c r="H117" s="15"/>
      <c r="I117" s="15"/>
      <c r="J117" s="15"/>
      <c r="L117" s="61"/>
      <c r="N117" s="62"/>
      <c r="O117" s="62"/>
      <c r="P117" s="62"/>
      <c r="Q117" s="13"/>
    </row>
    <row r="118" spans="1:17" s="17" customFormat="1" x14ac:dyDescent="0.25">
      <c r="A118" s="14"/>
      <c r="B118" s="14"/>
      <c r="C118" s="14"/>
      <c r="D118" s="14"/>
      <c r="E118" s="14"/>
      <c r="F118" s="14"/>
      <c r="G118" s="15"/>
      <c r="H118" s="15"/>
      <c r="I118" s="15"/>
      <c r="J118" s="15"/>
      <c r="L118" s="61"/>
      <c r="N118" s="62"/>
      <c r="O118" s="62"/>
      <c r="P118" s="62"/>
      <c r="Q118" s="13"/>
    </row>
    <row r="119" spans="1:17" s="17" customFormat="1" x14ac:dyDescent="0.25">
      <c r="A119" s="14"/>
      <c r="B119" s="14"/>
      <c r="C119" s="14"/>
      <c r="D119" s="14"/>
      <c r="E119" s="14"/>
      <c r="F119" s="14"/>
      <c r="G119" s="15"/>
      <c r="H119" s="15"/>
      <c r="I119" s="15"/>
      <c r="J119" s="15"/>
      <c r="L119" s="61"/>
      <c r="N119" s="62"/>
      <c r="O119" s="62"/>
      <c r="P119" s="62"/>
      <c r="Q119" s="13"/>
    </row>
    <row r="120" spans="1:17" s="17" customFormat="1" x14ac:dyDescent="0.25">
      <c r="A120" s="14"/>
      <c r="B120" s="14"/>
      <c r="C120" s="14"/>
      <c r="D120" s="14"/>
      <c r="E120" s="14"/>
      <c r="F120" s="14"/>
      <c r="G120" s="15"/>
      <c r="H120" s="15"/>
      <c r="I120" s="15"/>
      <c r="J120" s="15"/>
      <c r="L120" s="61"/>
      <c r="N120" s="62"/>
      <c r="O120" s="62"/>
      <c r="P120" s="62"/>
      <c r="Q120" s="13"/>
    </row>
    <row r="121" spans="1:17" s="17" customFormat="1" x14ac:dyDescent="0.25">
      <c r="A121" s="14"/>
      <c r="B121" s="14"/>
      <c r="C121" s="14"/>
      <c r="D121" s="14"/>
      <c r="E121" s="14"/>
      <c r="F121" s="14"/>
      <c r="G121" s="15"/>
      <c r="H121" s="15"/>
      <c r="I121" s="15"/>
      <c r="J121" s="15"/>
      <c r="L121" s="61"/>
      <c r="N121" s="62"/>
      <c r="O121" s="62"/>
      <c r="P121" s="62"/>
      <c r="Q121" s="13"/>
    </row>
    <row r="122" spans="1:17" s="17" customFormat="1" x14ac:dyDescent="0.25">
      <c r="A122" s="14"/>
      <c r="B122" s="14"/>
      <c r="C122" s="14"/>
      <c r="D122" s="14"/>
      <c r="E122" s="14"/>
      <c r="F122" s="14"/>
      <c r="G122" s="15"/>
      <c r="H122" s="15"/>
      <c r="I122" s="15"/>
      <c r="J122" s="15"/>
      <c r="L122" s="61"/>
      <c r="N122" s="62"/>
      <c r="O122" s="62"/>
      <c r="P122" s="62"/>
      <c r="Q122" s="13"/>
    </row>
    <row r="123" spans="1:17" s="17" customFormat="1" x14ac:dyDescent="0.25">
      <c r="A123" s="14"/>
      <c r="B123" s="14"/>
      <c r="C123" s="14"/>
      <c r="D123" s="14"/>
      <c r="E123" s="14"/>
      <c r="F123" s="14"/>
      <c r="G123" s="15"/>
      <c r="H123" s="15"/>
      <c r="I123" s="15"/>
      <c r="J123" s="15"/>
      <c r="L123" s="61"/>
      <c r="N123" s="62"/>
      <c r="O123" s="62"/>
      <c r="P123" s="62"/>
      <c r="Q123" s="13"/>
    </row>
    <row r="124" spans="1:17" s="17" customFormat="1" x14ac:dyDescent="0.25">
      <c r="A124" s="14"/>
      <c r="B124" s="14"/>
      <c r="C124" s="14"/>
      <c r="D124" s="14"/>
      <c r="E124" s="14"/>
      <c r="F124" s="14"/>
      <c r="G124" s="15"/>
      <c r="H124" s="15"/>
      <c r="I124" s="15"/>
      <c r="J124" s="15"/>
      <c r="L124" s="61"/>
      <c r="N124" s="62"/>
      <c r="O124" s="62"/>
      <c r="P124" s="62"/>
      <c r="Q124" s="13"/>
    </row>
    <row r="125" spans="1:17" s="17" customFormat="1" x14ac:dyDescent="0.25">
      <c r="A125" s="14"/>
      <c r="B125" s="14"/>
      <c r="C125" s="14"/>
      <c r="D125" s="14"/>
      <c r="E125" s="14"/>
      <c r="F125" s="14"/>
      <c r="G125" s="15"/>
      <c r="H125" s="15"/>
      <c r="I125" s="15"/>
      <c r="J125" s="15"/>
      <c r="L125" s="61"/>
      <c r="N125" s="62"/>
      <c r="O125" s="62"/>
      <c r="P125" s="62"/>
      <c r="Q125" s="13"/>
    </row>
    <row r="126" spans="1:17" s="17" customFormat="1" x14ac:dyDescent="0.25">
      <c r="A126" s="14"/>
      <c r="B126" s="14"/>
      <c r="C126" s="14"/>
      <c r="D126" s="14"/>
      <c r="E126" s="14"/>
      <c r="F126" s="14"/>
      <c r="G126" s="15"/>
      <c r="H126" s="15"/>
      <c r="I126" s="15"/>
      <c r="J126" s="15"/>
      <c r="L126" s="61"/>
      <c r="N126" s="62"/>
      <c r="O126" s="62"/>
      <c r="P126" s="62"/>
      <c r="Q126" s="13"/>
    </row>
    <row r="127" spans="1:17" s="17" customFormat="1" x14ac:dyDescent="0.25">
      <c r="A127" s="14"/>
      <c r="B127" s="14"/>
      <c r="C127" s="14"/>
      <c r="D127" s="14"/>
      <c r="E127" s="14"/>
      <c r="F127" s="14"/>
      <c r="G127" s="15"/>
      <c r="H127" s="15"/>
      <c r="I127" s="15"/>
      <c r="J127" s="15"/>
      <c r="L127" s="61"/>
      <c r="N127" s="62"/>
      <c r="O127" s="62"/>
      <c r="P127" s="62"/>
      <c r="Q127" s="13"/>
    </row>
    <row r="128" spans="1:17" s="17" customFormat="1" x14ac:dyDescent="0.25">
      <c r="A128" s="14"/>
      <c r="B128" s="14"/>
      <c r="C128" s="14"/>
      <c r="D128" s="14"/>
      <c r="E128" s="14"/>
      <c r="F128" s="14"/>
      <c r="G128" s="15"/>
      <c r="H128" s="15"/>
      <c r="I128" s="15"/>
      <c r="J128" s="15"/>
      <c r="L128" s="61"/>
      <c r="N128" s="62"/>
      <c r="O128" s="62"/>
      <c r="P128" s="62"/>
      <c r="Q128" s="13"/>
    </row>
    <row r="129" spans="1:17" s="17" customFormat="1" x14ac:dyDescent="0.25">
      <c r="A129" s="14"/>
      <c r="B129" s="14"/>
      <c r="C129" s="14"/>
      <c r="D129" s="14"/>
      <c r="E129" s="14"/>
      <c r="F129" s="14"/>
      <c r="G129" s="15"/>
      <c r="H129" s="15"/>
      <c r="I129" s="15"/>
      <c r="J129" s="15"/>
      <c r="L129" s="61"/>
      <c r="N129" s="62"/>
      <c r="O129" s="62"/>
      <c r="P129" s="62"/>
      <c r="Q129" s="13"/>
    </row>
    <row r="130" spans="1:17" s="17" customFormat="1" x14ac:dyDescent="0.25">
      <c r="A130" s="14"/>
      <c r="B130" s="14"/>
      <c r="C130" s="14"/>
      <c r="D130" s="14"/>
      <c r="E130" s="14"/>
      <c r="F130" s="14"/>
      <c r="G130" s="15"/>
      <c r="H130" s="15"/>
      <c r="I130" s="15"/>
      <c r="J130" s="15"/>
      <c r="L130" s="61"/>
      <c r="N130" s="62"/>
      <c r="O130" s="62"/>
      <c r="P130" s="62"/>
      <c r="Q130" s="13"/>
    </row>
    <row r="131" spans="1:17" s="19" customFormat="1" x14ac:dyDescent="0.25">
      <c r="A131" s="20"/>
      <c r="B131" s="20"/>
      <c r="C131" s="20"/>
      <c r="D131" s="63"/>
      <c r="E131" s="63"/>
      <c r="F131" s="20"/>
      <c r="G131" s="15"/>
      <c r="H131" s="21"/>
      <c r="I131" s="21"/>
      <c r="J131" s="21"/>
      <c r="L131" s="64"/>
      <c r="N131" s="65"/>
      <c r="O131" s="65"/>
      <c r="P131" s="65"/>
      <c r="Q131"/>
    </row>
  </sheetData>
  <autoFilter ref="A2:P72"/>
  <sortState ref="A3:S72">
    <sortCondition ref="A3:A72"/>
  </sortState>
  <mergeCells count="3">
    <mergeCell ref="N1:P1"/>
    <mergeCell ref="J1:L1"/>
    <mergeCell ref="A1:I1"/>
  </mergeCells>
  <pageMargins left="0.7" right="0.7" top="0.75" bottom="0.75" header="0.3" footer="0.3"/>
  <pageSetup paperSize="5" scale="73" fitToHeight="0" orientation="landscape" r:id="rId1"/>
  <headerFooter>
    <oddFooter>&amp;LDraft Attendance Zone Proposal -- 06/12/14&amp;R&amp;P</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65"/>
  <sheetViews>
    <sheetView zoomScale="85" zoomScaleNormal="85" workbookViewId="0">
      <pane xSplit="1" ySplit="2" topLeftCell="B3" activePane="bottomRight" state="frozen"/>
      <selection activeCell="AA18" sqref="AA18"/>
      <selection pane="topRight" activeCell="AA18" sqref="AA18"/>
      <selection pane="bottomLeft" activeCell="AA18" sqref="AA18"/>
      <selection pane="bottomRight" activeCell="R3" sqref="R3"/>
    </sheetView>
  </sheetViews>
  <sheetFormatPr defaultRowHeight="15" outlineLevelCol="1" x14ac:dyDescent="0.25"/>
  <cols>
    <col min="1" max="2" width="21.7109375" style="63" customWidth="1"/>
    <col min="3" max="5" width="15" style="63" customWidth="1"/>
    <col min="6" max="6" width="15.42578125" style="63" customWidth="1"/>
    <col min="7" max="7" width="20.140625" style="62" customWidth="1"/>
    <col min="8" max="8" width="14.42578125" style="65" customWidth="1"/>
    <col min="9" max="9" width="18.5703125" style="65" customWidth="1"/>
    <col min="10" max="10" width="22" style="65" customWidth="1"/>
    <col min="11" max="11" width="23" style="65" customWidth="1"/>
    <col min="12" max="12" width="19.5703125" style="65" customWidth="1"/>
    <col min="13" max="13" width="20.85546875" style="22" customWidth="1"/>
    <col min="14" max="14" width="61.7109375" style="22" customWidth="1"/>
    <col min="15" max="15" width="32.5703125" style="22" customWidth="1"/>
    <col min="16" max="16" width="42.5703125" style="22" customWidth="1"/>
    <col min="17" max="17" width="9.140625" style="39" customWidth="1" outlineLevel="1"/>
    <col min="18" max="19" width="9.140625" style="39" customWidth="1"/>
    <col min="20" max="16384" width="9.140625" style="39"/>
  </cols>
  <sheetData>
    <row r="1" spans="1:19" ht="45" x14ac:dyDescent="0.25">
      <c r="A1" s="96" t="s">
        <v>0</v>
      </c>
      <c r="B1" s="96"/>
      <c r="C1" s="96"/>
      <c r="D1" s="96"/>
      <c r="E1" s="96"/>
      <c r="F1" s="96"/>
      <c r="G1" s="96"/>
      <c r="H1" s="96"/>
      <c r="I1" s="97"/>
      <c r="J1" s="94" t="s">
        <v>1</v>
      </c>
      <c r="K1" s="94"/>
      <c r="L1" s="94"/>
      <c r="M1" s="37" t="s">
        <v>484</v>
      </c>
      <c r="N1" s="92" t="s">
        <v>175</v>
      </c>
      <c r="O1" s="92"/>
      <c r="P1" s="92"/>
    </row>
    <row r="2" spans="1:19" s="48" customFormat="1" ht="107.25" x14ac:dyDescent="0.25">
      <c r="A2" s="41" t="s">
        <v>179</v>
      </c>
      <c r="B2" s="41" t="s">
        <v>3</v>
      </c>
      <c r="C2" s="42" t="s">
        <v>174</v>
      </c>
      <c r="D2" s="42" t="s">
        <v>333</v>
      </c>
      <c r="E2" s="42" t="s">
        <v>334</v>
      </c>
      <c r="F2" s="42" t="s">
        <v>170</v>
      </c>
      <c r="G2" s="43" t="s">
        <v>171</v>
      </c>
      <c r="H2" s="44" t="s">
        <v>172</v>
      </c>
      <c r="I2" s="42" t="s">
        <v>173</v>
      </c>
      <c r="J2" s="45" t="s">
        <v>481</v>
      </c>
      <c r="K2" s="45" t="s">
        <v>482</v>
      </c>
      <c r="L2" s="45" t="s">
        <v>483</v>
      </c>
      <c r="M2" s="46" t="s">
        <v>180</v>
      </c>
      <c r="N2" s="84" t="s">
        <v>176</v>
      </c>
      <c r="O2" s="84" t="s">
        <v>177</v>
      </c>
      <c r="P2" s="84" t="s">
        <v>178</v>
      </c>
      <c r="Q2" s="47" t="s">
        <v>2</v>
      </c>
      <c r="R2" s="42" t="s">
        <v>333</v>
      </c>
      <c r="S2" s="42" t="s">
        <v>334</v>
      </c>
    </row>
    <row r="3" spans="1:19" ht="105" x14ac:dyDescent="0.25">
      <c r="A3" s="49" t="s">
        <v>186</v>
      </c>
      <c r="B3" s="50" t="s">
        <v>181</v>
      </c>
      <c r="C3" s="50" t="s">
        <v>98</v>
      </c>
      <c r="D3" s="50">
        <v>1</v>
      </c>
      <c r="E3" s="50">
        <v>0</v>
      </c>
      <c r="F3" s="50">
        <v>349</v>
      </c>
      <c r="G3" s="59">
        <v>0.74212034383954151</v>
      </c>
      <c r="H3" s="52">
        <v>804</v>
      </c>
      <c r="I3" s="53">
        <v>0.43407960199004975</v>
      </c>
      <c r="J3" s="51">
        <v>0.24289405684754523</v>
      </c>
      <c r="K3" s="52">
        <v>774</v>
      </c>
      <c r="L3" s="8">
        <v>877</v>
      </c>
      <c r="M3" s="53">
        <v>0.31931814895928096</v>
      </c>
      <c r="N3" s="74" t="s">
        <v>250</v>
      </c>
      <c r="O3" s="56" t="s">
        <v>461</v>
      </c>
      <c r="P3" s="53" t="s">
        <v>241</v>
      </c>
      <c r="Q3" s="39">
        <v>404</v>
      </c>
      <c r="R3" s="50">
        <f>VLOOKUP(Q3,'[1]Education Campuses'!$A$2:$B$6,2,FALSE)</f>
        <v>1</v>
      </c>
      <c r="S3" s="39">
        <f>VLOOKUP(Q3,'[1]Education Campuses'!$A$2:$C$6,3,FALSE)</f>
        <v>0</v>
      </c>
    </row>
    <row r="4" spans="1:19" ht="105" x14ac:dyDescent="0.25">
      <c r="A4" s="49" t="s">
        <v>187</v>
      </c>
      <c r="B4" s="50" t="s">
        <v>182</v>
      </c>
      <c r="C4" s="50" t="s">
        <v>183</v>
      </c>
      <c r="D4" s="50">
        <v>0</v>
      </c>
      <c r="E4" s="50">
        <v>1</v>
      </c>
      <c r="F4" s="58">
        <v>661</v>
      </c>
      <c r="G4" s="59">
        <v>0.39</v>
      </c>
      <c r="H4" s="57">
        <v>674</v>
      </c>
      <c r="I4" s="59">
        <v>0.98071216617210677</v>
      </c>
      <c r="J4" s="51">
        <v>0.8294117647058824</v>
      </c>
      <c r="K4" s="52">
        <v>340</v>
      </c>
      <c r="L4" s="8">
        <v>393</v>
      </c>
      <c r="M4" s="53">
        <v>0.94</v>
      </c>
      <c r="N4" s="56" t="s">
        <v>323</v>
      </c>
      <c r="O4" s="56" t="s">
        <v>462</v>
      </c>
      <c r="P4" s="56" t="s">
        <v>463</v>
      </c>
      <c r="Q4" s="39">
        <v>292</v>
      </c>
      <c r="R4" s="50">
        <f>VLOOKUP(Q4,'[1]Education Campuses'!$A$2:$B$6,2,FALSE)</f>
        <v>0</v>
      </c>
      <c r="S4" s="39">
        <f>VLOOKUP(Q4,'[1]Education Campuses'!$A$2:$C$6,3,FALSE)</f>
        <v>1</v>
      </c>
    </row>
    <row r="5" spans="1:19" ht="105" x14ac:dyDescent="0.25">
      <c r="A5" s="49" t="s">
        <v>188</v>
      </c>
      <c r="B5" s="50" t="s">
        <v>184</v>
      </c>
      <c r="C5" s="50" t="s">
        <v>185</v>
      </c>
      <c r="D5" s="50">
        <v>0</v>
      </c>
      <c r="E5" s="50">
        <v>1</v>
      </c>
      <c r="F5" s="50">
        <v>284</v>
      </c>
      <c r="G5" s="59">
        <v>0.28169014084507044</v>
      </c>
      <c r="H5" s="52">
        <v>440</v>
      </c>
      <c r="I5" s="53">
        <v>0.6454545454545455</v>
      </c>
      <c r="J5" s="51">
        <v>0.45918367346938777</v>
      </c>
      <c r="K5" s="52">
        <v>98</v>
      </c>
      <c r="L5" s="8">
        <v>110</v>
      </c>
      <c r="M5" s="53">
        <v>2.11</v>
      </c>
      <c r="N5" s="56" t="s">
        <v>324</v>
      </c>
      <c r="O5" s="56" t="s">
        <v>464</v>
      </c>
      <c r="P5" s="53" t="s">
        <v>241</v>
      </c>
      <c r="Q5" s="39">
        <v>409</v>
      </c>
      <c r="R5" s="50">
        <f>VLOOKUP(Q5,'[1]Education Campuses'!$A$2:$B$6,2,FALSE)</f>
        <v>0</v>
      </c>
      <c r="S5" s="39">
        <f>VLOOKUP(Q5,'[1]Education Campuses'!$A$2:$C$6,3,FALSE)</f>
        <v>1</v>
      </c>
    </row>
    <row r="6" spans="1:19" ht="105" x14ac:dyDescent="0.25">
      <c r="A6" s="49" t="s">
        <v>189</v>
      </c>
      <c r="B6" s="50" t="s">
        <v>109</v>
      </c>
      <c r="C6" s="50" t="s">
        <v>88</v>
      </c>
      <c r="D6" s="50">
        <v>1</v>
      </c>
      <c r="E6" s="50">
        <v>0</v>
      </c>
      <c r="F6" s="50">
        <v>454</v>
      </c>
      <c r="G6" s="59">
        <v>0.70484581497797361</v>
      </c>
      <c r="H6" s="52">
        <v>700</v>
      </c>
      <c r="I6" s="53">
        <v>0.64857142857142858</v>
      </c>
      <c r="J6" s="51">
        <v>0.38082191780821917</v>
      </c>
      <c r="K6" s="52">
        <v>730</v>
      </c>
      <c r="L6" s="8">
        <v>787</v>
      </c>
      <c r="M6" s="53">
        <v>0.66</v>
      </c>
      <c r="N6" s="56" t="s">
        <v>325</v>
      </c>
      <c r="O6" s="56" t="s">
        <v>465</v>
      </c>
      <c r="P6" s="53" t="s">
        <v>241</v>
      </c>
      <c r="Q6" s="39">
        <v>332</v>
      </c>
      <c r="R6" s="50">
        <f>VLOOKUP(Q6,'[1]Education Campuses'!$A$2:$B$6,2,FALSE)</f>
        <v>1</v>
      </c>
      <c r="S6" s="39">
        <f>VLOOKUP(Q6,'[1]Education Campuses'!$A$2:$C$6,3,FALSE)</f>
        <v>0</v>
      </c>
    </row>
    <row r="7" spans="1:19" x14ac:dyDescent="0.25">
      <c r="G7" s="61"/>
      <c r="H7" s="64"/>
      <c r="I7" s="64"/>
      <c r="J7" s="64"/>
      <c r="K7" s="27"/>
      <c r="L7" s="27"/>
    </row>
    <row r="8" spans="1:19" x14ac:dyDescent="0.25">
      <c r="G8" s="61"/>
      <c r="H8" s="64"/>
      <c r="I8" s="64"/>
      <c r="J8" s="64"/>
      <c r="K8" s="39"/>
    </row>
    <row r="9" spans="1:19" x14ac:dyDescent="0.25">
      <c r="A9" s="39"/>
      <c r="B9" s="39"/>
      <c r="F9" s="39"/>
      <c r="G9" s="61"/>
      <c r="H9" s="64"/>
      <c r="I9" s="64"/>
      <c r="J9" s="64"/>
      <c r="K9" s="39"/>
    </row>
    <row r="10" spans="1:19" x14ac:dyDescent="0.25">
      <c r="A10" s="39"/>
      <c r="B10" s="39"/>
      <c r="F10" s="39"/>
      <c r="G10" s="61"/>
      <c r="H10" s="64"/>
      <c r="I10" s="64"/>
      <c r="J10" s="64"/>
      <c r="K10" s="39"/>
    </row>
    <row r="11" spans="1:19" s="65" customFormat="1" x14ac:dyDescent="0.25">
      <c r="A11" s="39"/>
      <c r="B11" s="39"/>
      <c r="C11" s="63"/>
      <c r="D11" s="63"/>
      <c r="E11" s="63"/>
      <c r="F11" s="39"/>
      <c r="G11" s="61"/>
      <c r="H11" s="64"/>
      <c r="I11" s="64"/>
      <c r="J11" s="64"/>
      <c r="M11" s="22"/>
      <c r="N11" s="22"/>
      <c r="O11" s="22"/>
      <c r="P11" s="22"/>
      <c r="Q11" s="39"/>
    </row>
    <row r="12" spans="1:19" s="65" customFormat="1" x14ac:dyDescent="0.25">
      <c r="A12" s="39"/>
      <c r="B12" s="39"/>
      <c r="C12" s="63"/>
      <c r="D12" s="63"/>
      <c r="E12" s="63"/>
      <c r="F12" s="39"/>
      <c r="G12" s="61"/>
      <c r="H12" s="64"/>
      <c r="I12" s="64"/>
      <c r="J12" s="64"/>
      <c r="M12" s="22"/>
      <c r="N12" s="22"/>
      <c r="O12" s="22"/>
      <c r="P12" s="22"/>
      <c r="Q12" s="39"/>
    </row>
    <row r="13" spans="1:19" s="65" customFormat="1" x14ac:dyDescent="0.25">
      <c r="A13" s="63"/>
      <c r="B13" s="63"/>
      <c r="C13" s="63"/>
      <c r="D13" s="63"/>
      <c r="E13" s="63"/>
      <c r="F13" s="63"/>
      <c r="G13" s="61"/>
      <c r="H13" s="64"/>
      <c r="I13" s="64"/>
      <c r="J13" s="64"/>
      <c r="M13" s="22"/>
      <c r="N13" s="22"/>
      <c r="O13" s="22"/>
      <c r="P13" s="22"/>
      <c r="Q13" s="39"/>
    </row>
    <row r="14" spans="1:19" s="65" customFormat="1" x14ac:dyDescent="0.25">
      <c r="A14" s="63"/>
      <c r="B14" s="63"/>
      <c r="C14" s="63"/>
      <c r="D14" s="63"/>
      <c r="E14" s="63"/>
      <c r="F14" s="63"/>
      <c r="G14" s="61"/>
      <c r="H14" s="64"/>
      <c r="I14" s="64"/>
      <c r="J14" s="64"/>
      <c r="M14" s="22"/>
      <c r="N14" s="22"/>
      <c r="O14" s="22"/>
      <c r="P14" s="22"/>
      <c r="Q14" s="39"/>
    </row>
    <row r="15" spans="1:19" s="65" customFormat="1" x14ac:dyDescent="0.25">
      <c r="A15" s="63"/>
      <c r="B15" s="63"/>
      <c r="C15" s="63"/>
      <c r="D15" s="63"/>
      <c r="E15" s="63"/>
      <c r="F15" s="63"/>
      <c r="G15" s="61"/>
      <c r="H15" s="64"/>
      <c r="I15" s="64"/>
      <c r="J15" s="64"/>
      <c r="M15" s="22"/>
      <c r="N15" s="22"/>
      <c r="O15" s="22"/>
      <c r="P15" s="22"/>
      <c r="Q15" s="39"/>
    </row>
    <row r="16" spans="1:19" s="65" customFormat="1" x14ac:dyDescent="0.25">
      <c r="A16" s="63"/>
      <c r="B16" s="63"/>
      <c r="C16" s="63"/>
      <c r="D16" s="63"/>
      <c r="E16" s="63"/>
      <c r="F16" s="63"/>
      <c r="G16" s="61"/>
      <c r="H16" s="64"/>
      <c r="I16" s="64"/>
      <c r="J16" s="64"/>
      <c r="M16" s="22"/>
      <c r="N16" s="22"/>
      <c r="O16" s="22"/>
      <c r="P16" s="22"/>
      <c r="Q16" s="39"/>
    </row>
    <row r="17" spans="1:17" s="65" customFormat="1" x14ac:dyDescent="0.25">
      <c r="A17" s="63"/>
      <c r="B17" s="63"/>
      <c r="C17" s="63"/>
      <c r="D17" s="63"/>
      <c r="E17" s="63"/>
      <c r="F17" s="63"/>
      <c r="G17" s="61"/>
      <c r="H17" s="64"/>
      <c r="I17" s="64"/>
      <c r="J17" s="64"/>
      <c r="M17" s="22"/>
      <c r="N17" s="22"/>
      <c r="O17" s="22"/>
      <c r="P17" s="22"/>
      <c r="Q17" s="39"/>
    </row>
    <row r="18" spans="1:17" s="65" customFormat="1" x14ac:dyDescent="0.25">
      <c r="A18" s="63"/>
      <c r="B18" s="63"/>
      <c r="C18" s="63"/>
      <c r="D18" s="63"/>
      <c r="E18" s="63"/>
      <c r="F18" s="63"/>
      <c r="G18" s="61"/>
      <c r="H18" s="64"/>
      <c r="I18" s="64"/>
      <c r="J18" s="64"/>
      <c r="M18" s="22"/>
      <c r="N18" s="22"/>
      <c r="O18" s="22"/>
      <c r="P18" s="22"/>
      <c r="Q18" s="39"/>
    </row>
    <row r="19" spans="1:17" s="65" customFormat="1" x14ac:dyDescent="0.25">
      <c r="A19" s="63"/>
      <c r="B19" s="63"/>
      <c r="C19" s="63"/>
      <c r="D19" s="63"/>
      <c r="E19" s="63"/>
      <c r="F19" s="63"/>
      <c r="G19" s="61"/>
      <c r="H19" s="64"/>
      <c r="I19" s="64"/>
      <c r="J19" s="64"/>
      <c r="M19" s="22"/>
      <c r="N19" s="22"/>
      <c r="O19" s="22"/>
      <c r="P19" s="22"/>
      <c r="Q19" s="39"/>
    </row>
    <row r="20" spans="1:17" s="65" customFormat="1" x14ac:dyDescent="0.25">
      <c r="A20" s="63"/>
      <c r="B20" s="63"/>
      <c r="C20" s="63"/>
      <c r="D20" s="63"/>
      <c r="E20" s="63"/>
      <c r="F20" s="63"/>
      <c r="G20" s="61"/>
      <c r="H20" s="64"/>
      <c r="I20" s="64"/>
      <c r="J20" s="64"/>
      <c r="M20" s="22"/>
      <c r="N20" s="22"/>
      <c r="O20" s="22"/>
      <c r="P20" s="22"/>
      <c r="Q20" s="39"/>
    </row>
    <row r="21" spans="1:17" s="65" customFormat="1" x14ac:dyDescent="0.25">
      <c r="A21" s="63"/>
      <c r="B21" s="63"/>
      <c r="C21" s="63"/>
      <c r="D21" s="63"/>
      <c r="E21" s="63"/>
      <c r="F21" s="63"/>
      <c r="G21" s="61"/>
      <c r="H21" s="64"/>
      <c r="I21" s="64"/>
      <c r="J21" s="64"/>
      <c r="M21" s="22"/>
      <c r="N21" s="22"/>
      <c r="O21" s="22"/>
      <c r="P21" s="22"/>
      <c r="Q21" s="39"/>
    </row>
    <row r="22" spans="1:17" s="65" customFormat="1" x14ac:dyDescent="0.25">
      <c r="A22" s="63"/>
      <c r="B22" s="63"/>
      <c r="C22" s="63"/>
      <c r="D22" s="63"/>
      <c r="E22" s="63"/>
      <c r="F22" s="63"/>
      <c r="G22" s="61"/>
      <c r="H22" s="64"/>
      <c r="I22" s="64"/>
      <c r="J22" s="64"/>
      <c r="M22" s="22"/>
      <c r="N22" s="22"/>
      <c r="O22" s="22"/>
      <c r="P22" s="22"/>
      <c r="Q22" s="39"/>
    </row>
    <row r="23" spans="1:17" s="65" customFormat="1" x14ac:dyDescent="0.25">
      <c r="A23" s="63"/>
      <c r="B23" s="63"/>
      <c r="C23" s="63"/>
      <c r="D23" s="63"/>
      <c r="E23" s="63"/>
      <c r="F23" s="63"/>
      <c r="G23" s="61"/>
      <c r="H23" s="64"/>
      <c r="I23" s="64"/>
      <c r="J23" s="64"/>
      <c r="M23" s="22"/>
      <c r="N23" s="22"/>
      <c r="O23" s="22"/>
      <c r="P23" s="22"/>
      <c r="Q23" s="39"/>
    </row>
    <row r="24" spans="1:17" s="65" customFormat="1" x14ac:dyDescent="0.25">
      <c r="A24" s="63"/>
      <c r="B24" s="63"/>
      <c r="C24" s="63"/>
      <c r="D24" s="63"/>
      <c r="E24" s="63"/>
      <c r="F24" s="63"/>
      <c r="G24" s="61"/>
      <c r="H24" s="64"/>
      <c r="I24" s="64"/>
      <c r="J24" s="64"/>
      <c r="M24" s="22"/>
      <c r="N24" s="22"/>
      <c r="O24" s="22"/>
      <c r="P24" s="22"/>
      <c r="Q24" s="39"/>
    </row>
    <row r="25" spans="1:17" s="65" customFormat="1" x14ac:dyDescent="0.25">
      <c r="A25" s="63"/>
      <c r="B25" s="63"/>
      <c r="C25" s="63"/>
      <c r="D25" s="63"/>
      <c r="E25" s="63"/>
      <c r="F25" s="63"/>
      <c r="G25" s="61"/>
      <c r="H25" s="64"/>
      <c r="I25" s="64"/>
      <c r="J25" s="64"/>
      <c r="M25" s="22"/>
      <c r="N25" s="22"/>
      <c r="O25" s="22"/>
      <c r="P25" s="22"/>
      <c r="Q25" s="39"/>
    </row>
    <row r="26" spans="1:17" s="65" customFormat="1" x14ac:dyDescent="0.25">
      <c r="A26" s="63"/>
      <c r="B26" s="63"/>
      <c r="C26" s="63"/>
      <c r="D26" s="63"/>
      <c r="E26" s="63"/>
      <c r="F26" s="63"/>
      <c r="G26" s="61"/>
      <c r="H26" s="64"/>
      <c r="I26" s="64"/>
      <c r="J26" s="64"/>
      <c r="M26" s="22"/>
      <c r="N26" s="22"/>
      <c r="O26" s="22"/>
      <c r="P26" s="22"/>
      <c r="Q26" s="39"/>
    </row>
    <row r="27" spans="1:17" s="65" customFormat="1" x14ac:dyDescent="0.25">
      <c r="A27" s="63"/>
      <c r="B27" s="63"/>
      <c r="C27" s="63"/>
      <c r="D27" s="63"/>
      <c r="E27" s="63"/>
      <c r="F27" s="63"/>
      <c r="G27" s="61"/>
      <c r="H27" s="64"/>
      <c r="I27" s="64"/>
      <c r="J27" s="64"/>
      <c r="M27" s="22"/>
      <c r="N27" s="22"/>
      <c r="O27" s="22"/>
      <c r="P27" s="22"/>
      <c r="Q27" s="39"/>
    </row>
    <row r="28" spans="1:17" s="65" customFormat="1" x14ac:dyDescent="0.25">
      <c r="A28" s="63"/>
      <c r="B28" s="63"/>
      <c r="C28" s="63"/>
      <c r="D28" s="63"/>
      <c r="E28" s="63"/>
      <c r="F28" s="63"/>
      <c r="G28" s="61"/>
      <c r="H28" s="64"/>
      <c r="I28" s="64"/>
      <c r="J28" s="64"/>
      <c r="M28" s="22"/>
      <c r="N28" s="22"/>
      <c r="O28" s="22"/>
      <c r="P28" s="22"/>
      <c r="Q28" s="39"/>
    </row>
    <row r="29" spans="1:17" s="65" customFormat="1" x14ac:dyDescent="0.25">
      <c r="A29" s="63"/>
      <c r="B29" s="63"/>
      <c r="C29" s="63"/>
      <c r="D29" s="63"/>
      <c r="E29" s="63"/>
      <c r="F29" s="63"/>
      <c r="G29" s="61"/>
      <c r="H29" s="64"/>
      <c r="I29" s="64"/>
      <c r="J29" s="64"/>
      <c r="M29" s="22"/>
      <c r="N29" s="22"/>
      <c r="O29" s="22"/>
      <c r="P29" s="22"/>
      <c r="Q29" s="39"/>
    </row>
    <row r="30" spans="1:17" s="65" customFormat="1" x14ac:dyDescent="0.25">
      <c r="A30" s="63"/>
      <c r="B30" s="63"/>
      <c r="C30" s="63"/>
      <c r="D30" s="63"/>
      <c r="E30" s="63"/>
      <c r="F30" s="63"/>
      <c r="G30" s="61"/>
      <c r="H30" s="64"/>
      <c r="I30" s="64"/>
      <c r="J30" s="64"/>
      <c r="M30" s="22"/>
      <c r="N30" s="22"/>
      <c r="O30" s="22"/>
      <c r="P30" s="22"/>
      <c r="Q30" s="39"/>
    </row>
    <row r="31" spans="1:17" s="65" customFormat="1" x14ac:dyDescent="0.25">
      <c r="A31" s="63"/>
      <c r="B31" s="63"/>
      <c r="C31" s="63"/>
      <c r="D31" s="63"/>
      <c r="E31" s="63"/>
      <c r="F31" s="63"/>
      <c r="G31" s="61"/>
      <c r="H31" s="64"/>
      <c r="I31" s="64"/>
      <c r="J31" s="64"/>
      <c r="M31" s="22"/>
      <c r="N31" s="22"/>
      <c r="O31" s="22"/>
      <c r="P31" s="22"/>
      <c r="Q31" s="39"/>
    </row>
    <row r="32" spans="1:17" s="65" customFormat="1" x14ac:dyDescent="0.25">
      <c r="A32" s="63"/>
      <c r="B32" s="63"/>
      <c r="C32" s="63"/>
      <c r="D32" s="63"/>
      <c r="E32" s="63"/>
      <c r="F32" s="63"/>
      <c r="G32" s="61"/>
      <c r="H32" s="64"/>
      <c r="I32" s="64"/>
      <c r="J32" s="64"/>
      <c r="M32" s="22"/>
      <c r="N32" s="22"/>
      <c r="O32" s="22"/>
      <c r="P32" s="22"/>
      <c r="Q32" s="39"/>
    </row>
    <row r="33" spans="1:17" s="65" customFormat="1" x14ac:dyDescent="0.25">
      <c r="A33" s="63"/>
      <c r="B33" s="63"/>
      <c r="C33" s="63"/>
      <c r="D33" s="63"/>
      <c r="E33" s="63"/>
      <c r="F33" s="63"/>
      <c r="G33" s="61"/>
      <c r="H33" s="64"/>
      <c r="I33" s="64"/>
      <c r="J33" s="64"/>
      <c r="K33" s="64"/>
      <c r="M33" s="22"/>
      <c r="N33" s="22"/>
      <c r="O33" s="22"/>
      <c r="P33" s="22"/>
      <c r="Q33" s="39"/>
    </row>
    <row r="34" spans="1:17" s="65" customFormat="1" x14ac:dyDescent="0.25">
      <c r="A34" s="63"/>
      <c r="B34" s="63"/>
      <c r="C34" s="63"/>
      <c r="D34" s="63"/>
      <c r="E34" s="63"/>
      <c r="F34" s="63"/>
      <c r="G34" s="61"/>
      <c r="H34" s="64"/>
      <c r="I34" s="64"/>
      <c r="J34" s="64"/>
      <c r="K34" s="64"/>
      <c r="M34" s="22"/>
      <c r="N34" s="22"/>
      <c r="O34" s="22"/>
      <c r="P34" s="22"/>
      <c r="Q34" s="39"/>
    </row>
    <row r="35" spans="1:17" s="65" customFormat="1" x14ac:dyDescent="0.25">
      <c r="A35" s="63"/>
      <c r="B35" s="63"/>
      <c r="C35" s="63"/>
      <c r="D35" s="63"/>
      <c r="E35" s="63"/>
      <c r="F35" s="63"/>
      <c r="G35" s="61"/>
      <c r="H35" s="64"/>
      <c r="I35" s="64"/>
      <c r="J35" s="64"/>
      <c r="K35" s="64"/>
      <c r="M35" s="22"/>
      <c r="N35" s="22"/>
      <c r="O35" s="22"/>
      <c r="P35" s="22"/>
      <c r="Q35" s="39"/>
    </row>
    <row r="36" spans="1:17" s="65" customFormat="1" x14ac:dyDescent="0.25">
      <c r="A36" s="63"/>
      <c r="B36" s="63"/>
      <c r="C36" s="63"/>
      <c r="D36" s="63"/>
      <c r="E36" s="63"/>
      <c r="F36" s="63"/>
      <c r="G36" s="61"/>
      <c r="H36" s="64"/>
      <c r="I36" s="64"/>
      <c r="J36" s="64"/>
      <c r="K36" s="64"/>
      <c r="M36" s="22"/>
      <c r="N36" s="22"/>
      <c r="O36" s="22"/>
      <c r="P36" s="22"/>
      <c r="Q36" s="39"/>
    </row>
    <row r="37" spans="1:17" s="65" customFormat="1" x14ac:dyDescent="0.25">
      <c r="A37" s="63"/>
      <c r="B37" s="63"/>
      <c r="C37" s="63"/>
      <c r="D37" s="63"/>
      <c r="E37" s="63"/>
      <c r="F37" s="63"/>
      <c r="G37" s="61"/>
      <c r="H37" s="64"/>
      <c r="I37" s="64"/>
      <c r="J37" s="64"/>
      <c r="K37" s="64"/>
      <c r="M37" s="22"/>
      <c r="N37" s="22"/>
      <c r="O37" s="22"/>
      <c r="P37" s="22"/>
      <c r="Q37" s="39"/>
    </row>
    <row r="38" spans="1:17" s="65" customFormat="1" x14ac:dyDescent="0.25">
      <c r="A38" s="63"/>
      <c r="B38" s="63"/>
      <c r="C38" s="63"/>
      <c r="D38" s="63"/>
      <c r="E38" s="63"/>
      <c r="F38" s="63"/>
      <c r="G38" s="61"/>
      <c r="H38" s="64"/>
      <c r="I38" s="64"/>
      <c r="J38" s="64"/>
      <c r="K38" s="64"/>
      <c r="M38" s="22"/>
      <c r="N38" s="22"/>
      <c r="O38" s="22"/>
      <c r="P38" s="22"/>
      <c r="Q38" s="39"/>
    </row>
    <row r="39" spans="1:17" s="65" customFormat="1" x14ac:dyDescent="0.25">
      <c r="A39" s="63"/>
      <c r="B39" s="63"/>
      <c r="C39" s="63"/>
      <c r="D39" s="63"/>
      <c r="E39" s="63"/>
      <c r="F39" s="63"/>
      <c r="G39" s="61"/>
      <c r="H39" s="64"/>
      <c r="I39" s="64"/>
      <c r="J39" s="64"/>
      <c r="K39" s="64"/>
      <c r="M39" s="22"/>
      <c r="N39" s="22"/>
      <c r="O39" s="22"/>
      <c r="P39" s="22"/>
      <c r="Q39" s="39"/>
    </row>
    <row r="40" spans="1:17" s="65" customFormat="1" x14ac:dyDescent="0.25">
      <c r="A40" s="63"/>
      <c r="B40" s="63"/>
      <c r="C40" s="63"/>
      <c r="D40" s="63"/>
      <c r="E40" s="63"/>
      <c r="F40" s="63"/>
      <c r="G40" s="61"/>
      <c r="H40" s="64"/>
      <c r="I40" s="64"/>
      <c r="J40" s="64"/>
      <c r="K40" s="64"/>
      <c r="M40" s="22"/>
      <c r="N40" s="22"/>
      <c r="O40" s="22"/>
      <c r="P40" s="22"/>
      <c r="Q40" s="39"/>
    </row>
    <row r="41" spans="1:17" s="65" customFormat="1" x14ac:dyDescent="0.25">
      <c r="A41" s="63"/>
      <c r="B41" s="63"/>
      <c r="C41" s="63"/>
      <c r="D41" s="63"/>
      <c r="E41" s="63"/>
      <c r="F41" s="63"/>
      <c r="G41" s="61"/>
      <c r="H41" s="64"/>
      <c r="I41" s="64"/>
      <c r="J41" s="64"/>
      <c r="K41" s="64"/>
      <c r="M41" s="22"/>
      <c r="N41" s="22"/>
      <c r="O41" s="22"/>
      <c r="P41" s="22"/>
      <c r="Q41" s="39"/>
    </row>
    <row r="42" spans="1:17" s="65" customFormat="1" x14ac:dyDescent="0.25">
      <c r="A42" s="63"/>
      <c r="B42" s="63"/>
      <c r="C42" s="63"/>
      <c r="D42" s="63"/>
      <c r="E42" s="63"/>
      <c r="F42" s="63"/>
      <c r="G42" s="61"/>
      <c r="H42" s="64"/>
      <c r="I42" s="64"/>
      <c r="J42" s="64"/>
      <c r="K42" s="64"/>
      <c r="M42" s="22"/>
      <c r="N42" s="22"/>
      <c r="O42" s="22"/>
      <c r="P42" s="22"/>
      <c r="Q42" s="39"/>
    </row>
    <row r="43" spans="1:17" s="65" customFormat="1" x14ac:dyDescent="0.25">
      <c r="A43" s="63"/>
      <c r="B43" s="63"/>
      <c r="C43" s="63"/>
      <c r="D43" s="63"/>
      <c r="E43" s="63"/>
      <c r="F43" s="63"/>
      <c r="G43" s="61"/>
      <c r="H43" s="64"/>
      <c r="I43" s="64"/>
      <c r="J43" s="64"/>
      <c r="K43" s="64"/>
      <c r="M43" s="22"/>
      <c r="N43" s="22"/>
      <c r="O43" s="22"/>
      <c r="P43" s="22"/>
      <c r="Q43" s="39"/>
    </row>
    <row r="44" spans="1:17" s="65" customFormat="1" x14ac:dyDescent="0.25">
      <c r="A44" s="63"/>
      <c r="B44" s="63"/>
      <c r="C44" s="63"/>
      <c r="D44" s="63"/>
      <c r="E44" s="63"/>
      <c r="F44" s="63"/>
      <c r="G44" s="61"/>
      <c r="H44" s="64"/>
      <c r="I44" s="64"/>
      <c r="J44" s="64"/>
      <c r="K44" s="64"/>
      <c r="M44" s="22"/>
      <c r="N44" s="22"/>
      <c r="O44" s="22"/>
      <c r="P44" s="22"/>
      <c r="Q44" s="39"/>
    </row>
    <row r="45" spans="1:17" s="65" customFormat="1" x14ac:dyDescent="0.25">
      <c r="A45" s="63"/>
      <c r="B45" s="63"/>
      <c r="C45" s="63"/>
      <c r="D45" s="63"/>
      <c r="E45" s="63"/>
      <c r="F45" s="63"/>
      <c r="G45" s="61"/>
      <c r="H45" s="64"/>
      <c r="I45" s="64"/>
      <c r="J45" s="64"/>
      <c r="K45" s="64"/>
      <c r="M45" s="22"/>
      <c r="N45" s="22"/>
      <c r="O45" s="22"/>
      <c r="P45" s="22"/>
      <c r="Q45" s="39"/>
    </row>
    <row r="46" spans="1:17" s="65" customFormat="1" x14ac:dyDescent="0.25">
      <c r="A46" s="63"/>
      <c r="B46" s="63"/>
      <c r="C46" s="63"/>
      <c r="D46" s="63"/>
      <c r="E46" s="63"/>
      <c r="F46" s="63"/>
      <c r="G46" s="61"/>
      <c r="H46" s="64"/>
      <c r="I46" s="64"/>
      <c r="J46" s="64"/>
      <c r="K46" s="64"/>
      <c r="M46" s="22"/>
      <c r="N46" s="22"/>
      <c r="O46" s="22"/>
      <c r="P46" s="22"/>
      <c r="Q46" s="39"/>
    </row>
    <row r="47" spans="1:17" s="65" customFormat="1" x14ac:dyDescent="0.25">
      <c r="A47" s="63"/>
      <c r="B47" s="63"/>
      <c r="C47" s="63"/>
      <c r="D47" s="63"/>
      <c r="E47" s="63"/>
      <c r="F47" s="63"/>
      <c r="G47" s="61"/>
      <c r="H47" s="64"/>
      <c r="I47" s="64"/>
      <c r="J47" s="64"/>
      <c r="K47" s="64"/>
      <c r="M47" s="22"/>
      <c r="N47" s="22"/>
      <c r="O47" s="22"/>
      <c r="P47" s="22"/>
      <c r="Q47" s="39"/>
    </row>
    <row r="48" spans="1:17" s="65" customFormat="1" x14ac:dyDescent="0.25">
      <c r="A48" s="63"/>
      <c r="B48" s="63"/>
      <c r="C48" s="63"/>
      <c r="D48" s="63"/>
      <c r="E48" s="63"/>
      <c r="F48" s="63"/>
      <c r="G48" s="61"/>
      <c r="H48" s="64"/>
      <c r="I48" s="64"/>
      <c r="J48" s="64"/>
      <c r="K48" s="64"/>
      <c r="M48" s="22"/>
      <c r="N48" s="22"/>
      <c r="O48" s="22"/>
      <c r="P48" s="22"/>
      <c r="Q48" s="39"/>
    </row>
    <row r="49" spans="1:17" s="65" customFormat="1" x14ac:dyDescent="0.25">
      <c r="A49" s="63"/>
      <c r="B49" s="63"/>
      <c r="C49" s="63"/>
      <c r="D49" s="63"/>
      <c r="E49" s="63"/>
      <c r="F49" s="63"/>
      <c r="G49" s="61"/>
      <c r="H49" s="64"/>
      <c r="I49" s="64"/>
      <c r="J49" s="64"/>
      <c r="K49" s="64"/>
      <c r="M49" s="22"/>
      <c r="N49" s="22"/>
      <c r="O49" s="22"/>
      <c r="P49" s="22"/>
      <c r="Q49" s="39"/>
    </row>
    <row r="50" spans="1:17" s="65" customFormat="1" x14ac:dyDescent="0.25">
      <c r="A50" s="63"/>
      <c r="B50" s="63"/>
      <c r="C50" s="63"/>
      <c r="D50" s="63"/>
      <c r="E50" s="63"/>
      <c r="F50" s="63"/>
      <c r="G50" s="61"/>
      <c r="H50" s="64"/>
      <c r="I50" s="64"/>
      <c r="J50" s="64"/>
      <c r="K50" s="64"/>
      <c r="M50" s="22"/>
      <c r="N50" s="22"/>
      <c r="O50" s="22"/>
      <c r="P50" s="22"/>
      <c r="Q50" s="39"/>
    </row>
    <row r="51" spans="1:17" s="65" customFormat="1" x14ac:dyDescent="0.25">
      <c r="A51" s="63"/>
      <c r="B51" s="63"/>
      <c r="C51" s="63"/>
      <c r="D51" s="63"/>
      <c r="E51" s="63"/>
      <c r="F51" s="63"/>
      <c r="G51" s="61"/>
      <c r="H51" s="64"/>
      <c r="I51" s="64"/>
      <c r="J51" s="64"/>
      <c r="K51" s="64"/>
      <c r="M51" s="22"/>
      <c r="N51" s="22"/>
      <c r="O51" s="22"/>
      <c r="P51" s="22"/>
      <c r="Q51" s="39"/>
    </row>
    <row r="52" spans="1:17" s="65" customFormat="1" x14ac:dyDescent="0.25">
      <c r="A52" s="63"/>
      <c r="B52" s="63"/>
      <c r="C52" s="63"/>
      <c r="D52" s="63"/>
      <c r="E52" s="63"/>
      <c r="F52" s="63"/>
      <c r="G52" s="61"/>
      <c r="H52" s="64"/>
      <c r="I52" s="64"/>
      <c r="J52" s="64"/>
      <c r="K52" s="64"/>
      <c r="M52" s="22"/>
      <c r="N52" s="22"/>
      <c r="O52" s="22"/>
      <c r="P52" s="22"/>
      <c r="Q52" s="39"/>
    </row>
    <row r="53" spans="1:17" s="65" customFormat="1" x14ac:dyDescent="0.25">
      <c r="A53" s="63"/>
      <c r="B53" s="63"/>
      <c r="C53" s="63"/>
      <c r="D53" s="63"/>
      <c r="E53" s="63"/>
      <c r="F53" s="63"/>
      <c r="G53" s="61"/>
      <c r="H53" s="64"/>
      <c r="I53" s="64"/>
      <c r="J53" s="64"/>
      <c r="K53" s="64"/>
      <c r="M53" s="22"/>
      <c r="N53" s="22"/>
      <c r="O53" s="22"/>
      <c r="P53" s="22"/>
      <c r="Q53" s="39"/>
    </row>
    <row r="54" spans="1:17" s="65" customFormat="1" x14ac:dyDescent="0.25">
      <c r="A54" s="63"/>
      <c r="B54" s="63"/>
      <c r="C54" s="63"/>
      <c r="D54" s="63"/>
      <c r="E54" s="63"/>
      <c r="F54" s="63"/>
      <c r="G54" s="61"/>
      <c r="H54" s="64"/>
      <c r="I54" s="64"/>
      <c r="J54" s="64"/>
      <c r="K54" s="64"/>
      <c r="M54" s="22"/>
      <c r="N54" s="22"/>
      <c r="O54" s="22"/>
      <c r="P54" s="22"/>
      <c r="Q54" s="39"/>
    </row>
    <row r="55" spans="1:17" s="65" customFormat="1" x14ac:dyDescent="0.25">
      <c r="A55" s="63"/>
      <c r="B55" s="63"/>
      <c r="C55" s="63"/>
      <c r="D55" s="63"/>
      <c r="E55" s="63"/>
      <c r="F55" s="63"/>
      <c r="G55" s="61"/>
      <c r="H55" s="64"/>
      <c r="I55" s="64"/>
      <c r="J55" s="64"/>
      <c r="K55" s="64"/>
      <c r="M55" s="22"/>
      <c r="N55" s="22"/>
      <c r="O55" s="22"/>
      <c r="P55" s="22"/>
      <c r="Q55" s="39"/>
    </row>
    <row r="56" spans="1:17" s="65" customFormat="1" x14ac:dyDescent="0.25">
      <c r="A56" s="63"/>
      <c r="B56" s="63"/>
      <c r="C56" s="63"/>
      <c r="D56" s="63"/>
      <c r="E56" s="63"/>
      <c r="F56" s="63"/>
      <c r="G56" s="61"/>
      <c r="H56" s="64"/>
      <c r="I56" s="64"/>
      <c r="J56" s="64"/>
      <c r="K56" s="64"/>
      <c r="M56" s="22"/>
      <c r="N56" s="22"/>
      <c r="O56" s="22"/>
      <c r="P56" s="22"/>
      <c r="Q56" s="39"/>
    </row>
    <row r="57" spans="1:17" s="65" customFormat="1" x14ac:dyDescent="0.25">
      <c r="A57" s="63"/>
      <c r="B57" s="63"/>
      <c r="C57" s="63"/>
      <c r="D57" s="63"/>
      <c r="E57" s="63"/>
      <c r="F57" s="63"/>
      <c r="G57" s="61"/>
      <c r="H57" s="64"/>
      <c r="I57" s="64"/>
      <c r="J57" s="64"/>
      <c r="K57" s="64"/>
      <c r="M57" s="22"/>
      <c r="N57" s="22"/>
      <c r="O57" s="22"/>
      <c r="P57" s="22"/>
      <c r="Q57" s="39"/>
    </row>
    <row r="58" spans="1:17" s="65" customFormat="1" x14ac:dyDescent="0.25">
      <c r="A58" s="63"/>
      <c r="B58" s="63"/>
      <c r="C58" s="63"/>
      <c r="D58" s="63"/>
      <c r="E58" s="63"/>
      <c r="F58" s="63"/>
      <c r="G58" s="61"/>
      <c r="H58" s="64"/>
      <c r="I58" s="64"/>
      <c r="J58" s="64"/>
      <c r="K58" s="64"/>
      <c r="M58" s="22"/>
      <c r="N58" s="22"/>
      <c r="O58" s="22"/>
      <c r="P58" s="22"/>
      <c r="Q58" s="39"/>
    </row>
    <row r="59" spans="1:17" s="65" customFormat="1" x14ac:dyDescent="0.25">
      <c r="A59" s="63"/>
      <c r="B59" s="63"/>
      <c r="C59" s="63"/>
      <c r="D59" s="63"/>
      <c r="E59" s="63"/>
      <c r="F59" s="63"/>
      <c r="G59" s="61"/>
      <c r="H59" s="64"/>
      <c r="I59" s="64"/>
      <c r="J59" s="64"/>
      <c r="K59" s="64"/>
      <c r="M59" s="22"/>
      <c r="N59" s="22"/>
      <c r="O59" s="22"/>
      <c r="P59" s="22"/>
      <c r="Q59" s="39"/>
    </row>
    <row r="60" spans="1:17" s="65" customFormat="1" x14ac:dyDescent="0.25">
      <c r="A60" s="63"/>
      <c r="B60" s="63"/>
      <c r="C60" s="63"/>
      <c r="D60" s="63"/>
      <c r="E60" s="63"/>
      <c r="F60" s="63"/>
      <c r="G60" s="61"/>
      <c r="H60" s="64"/>
      <c r="I60" s="64"/>
      <c r="J60" s="64"/>
      <c r="K60" s="64"/>
      <c r="M60" s="22"/>
      <c r="N60" s="22"/>
      <c r="O60" s="22"/>
      <c r="P60" s="22"/>
      <c r="Q60" s="39"/>
    </row>
    <row r="61" spans="1:17" s="65" customFormat="1" x14ac:dyDescent="0.25">
      <c r="A61" s="63"/>
      <c r="B61" s="63"/>
      <c r="C61" s="63"/>
      <c r="D61" s="63"/>
      <c r="E61" s="63"/>
      <c r="F61" s="63"/>
      <c r="G61" s="61"/>
      <c r="H61" s="64"/>
      <c r="I61" s="64"/>
      <c r="J61" s="64"/>
      <c r="K61" s="64"/>
      <c r="M61" s="22"/>
      <c r="N61" s="22"/>
      <c r="O61" s="22"/>
      <c r="P61" s="22"/>
      <c r="Q61" s="39"/>
    </row>
    <row r="62" spans="1:17" s="65" customFormat="1" x14ac:dyDescent="0.25">
      <c r="A62" s="63"/>
      <c r="B62" s="63"/>
      <c r="C62" s="63"/>
      <c r="D62" s="63"/>
      <c r="E62" s="63"/>
      <c r="F62" s="63"/>
      <c r="G62" s="61"/>
      <c r="H62" s="64"/>
      <c r="I62" s="64"/>
      <c r="J62" s="64"/>
      <c r="K62" s="64"/>
      <c r="M62" s="22"/>
      <c r="N62" s="22"/>
      <c r="O62" s="22"/>
      <c r="P62" s="22"/>
      <c r="Q62" s="39"/>
    </row>
    <row r="63" spans="1:17" s="65" customFormat="1" x14ac:dyDescent="0.25">
      <c r="A63" s="63"/>
      <c r="B63" s="63"/>
      <c r="C63" s="63"/>
      <c r="D63" s="63"/>
      <c r="E63" s="63"/>
      <c r="F63" s="63"/>
      <c r="G63" s="61"/>
      <c r="H63" s="64"/>
      <c r="I63" s="64"/>
      <c r="J63" s="64"/>
      <c r="K63" s="64"/>
      <c r="M63" s="22"/>
      <c r="N63" s="22"/>
      <c r="O63" s="22"/>
      <c r="P63" s="22"/>
      <c r="Q63" s="39"/>
    </row>
    <row r="64" spans="1:17" s="65" customFormat="1" x14ac:dyDescent="0.25">
      <c r="A64" s="63"/>
      <c r="B64" s="63"/>
      <c r="C64" s="63"/>
      <c r="D64" s="63"/>
      <c r="E64" s="63"/>
      <c r="F64" s="63"/>
      <c r="G64" s="61"/>
      <c r="H64" s="64"/>
      <c r="I64" s="64"/>
      <c r="J64" s="64"/>
      <c r="K64" s="64"/>
      <c r="M64" s="22"/>
      <c r="N64" s="22"/>
      <c r="O64" s="22"/>
      <c r="P64" s="22"/>
      <c r="Q64" s="39"/>
    </row>
    <row r="65" spans="1:17" s="65" customFormat="1" x14ac:dyDescent="0.25">
      <c r="A65" s="63"/>
      <c r="B65" s="63"/>
      <c r="C65" s="63"/>
      <c r="D65" s="63"/>
      <c r="E65" s="63"/>
      <c r="F65" s="63"/>
      <c r="G65" s="61"/>
      <c r="H65" s="64"/>
      <c r="I65" s="64"/>
      <c r="J65" s="64"/>
      <c r="K65" s="64"/>
      <c r="M65" s="22"/>
      <c r="N65" s="22"/>
      <c r="O65" s="22"/>
      <c r="P65" s="22"/>
      <c r="Q65" s="39"/>
    </row>
  </sheetData>
  <mergeCells count="3">
    <mergeCell ref="J1:L1"/>
    <mergeCell ref="N1:P1"/>
    <mergeCell ref="A1:I1"/>
  </mergeCells>
  <pageMargins left="0.7" right="0.7" top="0.75" bottom="0.75" header="0.3" footer="0.3"/>
  <pageSetup paperSize="5" scale="70" fitToHeight="0" orientation="landscape" r:id="rId1"/>
  <headerFooter>
    <oddFooter>&amp;LDraft Attendance Zone Proposal -- 06/12/14&amp;R&amp;P</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A75"/>
  <sheetViews>
    <sheetView zoomScale="75" zoomScaleNormal="75" workbookViewId="0">
      <pane xSplit="1" ySplit="2" topLeftCell="B3" activePane="bottomRight" state="frozen"/>
      <selection pane="topRight" activeCell="B1" sqref="B1"/>
      <selection pane="bottomLeft" activeCell="A3" sqref="A3"/>
      <selection pane="bottomRight" activeCell="D4" sqref="D4"/>
    </sheetView>
  </sheetViews>
  <sheetFormatPr defaultRowHeight="15" outlineLevelCol="1" x14ac:dyDescent="0.25"/>
  <cols>
    <col min="1" max="1" width="30.28515625" style="63" bestFit="1" customWidth="1"/>
    <col min="2" max="2" width="23.140625" style="63" customWidth="1"/>
    <col min="3" max="3" width="21" style="63" bestFit="1" customWidth="1"/>
    <col min="4" max="4" width="25.28515625" style="63" bestFit="1" customWidth="1"/>
    <col min="5" max="5" width="20.140625" style="62" customWidth="1"/>
    <col min="6" max="6" width="14.42578125" style="65" customWidth="1"/>
    <col min="7" max="7" width="18.5703125" style="65" customWidth="1"/>
    <col min="8" max="8" width="22" style="65" customWidth="1"/>
    <col min="9" max="9" width="23" style="65" customWidth="1"/>
    <col min="10" max="10" width="26.5703125" style="65" customWidth="1"/>
    <col min="11" max="11" width="24.85546875" style="65" customWidth="1"/>
    <col min="12" max="12" width="75.42578125" style="63" bestFit="1" customWidth="1"/>
    <col min="13" max="13" width="74.7109375" style="63" customWidth="1"/>
    <col min="14" max="14" width="24.85546875" style="63" customWidth="1"/>
    <col min="15" max="15" width="9.140625" style="39" customWidth="1" outlineLevel="1"/>
    <col min="16" max="53" width="9.140625" style="60"/>
    <col min="54" max="16384" width="9.140625" style="39"/>
  </cols>
  <sheetData>
    <row r="1" spans="1:53" ht="49.5" customHeight="1" x14ac:dyDescent="0.25">
      <c r="A1" s="96" t="s">
        <v>0</v>
      </c>
      <c r="B1" s="96"/>
      <c r="C1" s="96"/>
      <c r="D1" s="96"/>
      <c r="E1" s="96"/>
      <c r="F1" s="96"/>
      <c r="G1" s="97"/>
      <c r="H1" s="94" t="s">
        <v>1</v>
      </c>
      <c r="I1" s="94"/>
      <c r="J1" s="94"/>
      <c r="K1" s="79" t="s">
        <v>215</v>
      </c>
      <c r="L1" s="92" t="s">
        <v>175</v>
      </c>
      <c r="M1" s="92"/>
      <c r="N1" s="92"/>
    </row>
    <row r="2" spans="1:53" s="48" customFormat="1" ht="76.5" x14ac:dyDescent="0.25">
      <c r="A2" s="41" t="s">
        <v>190</v>
      </c>
      <c r="B2" s="41" t="s">
        <v>3</v>
      </c>
      <c r="C2" s="42" t="s">
        <v>174</v>
      </c>
      <c r="D2" s="42" t="s">
        <v>170</v>
      </c>
      <c r="E2" s="43" t="s">
        <v>171</v>
      </c>
      <c r="F2" s="44" t="s">
        <v>172</v>
      </c>
      <c r="G2" s="42" t="s">
        <v>173</v>
      </c>
      <c r="H2" s="45" t="s">
        <v>485</v>
      </c>
      <c r="I2" s="45" t="s">
        <v>486</v>
      </c>
      <c r="J2" s="45" t="s">
        <v>487</v>
      </c>
      <c r="K2" s="36" t="s">
        <v>6</v>
      </c>
      <c r="L2" s="84" t="s">
        <v>176</v>
      </c>
      <c r="M2" s="84" t="s">
        <v>292</v>
      </c>
      <c r="N2" s="84" t="s">
        <v>293</v>
      </c>
      <c r="O2" s="68" t="s">
        <v>2</v>
      </c>
      <c r="P2" s="38"/>
      <c r="Q2" s="38"/>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8"/>
      <c r="AX2" s="38"/>
      <c r="AY2" s="38"/>
      <c r="AZ2" s="38"/>
      <c r="BA2" s="38"/>
    </row>
    <row r="3" spans="1:53" ht="60" x14ac:dyDescent="0.25">
      <c r="A3" s="2" t="s">
        <v>213</v>
      </c>
      <c r="B3" s="12" t="s">
        <v>218</v>
      </c>
      <c r="C3" s="58" t="s">
        <v>97</v>
      </c>
      <c r="D3" s="33" t="s">
        <v>202</v>
      </c>
      <c r="E3" s="33" t="s">
        <v>202</v>
      </c>
      <c r="F3" s="57">
        <v>540</v>
      </c>
      <c r="G3" s="33" t="s">
        <v>202</v>
      </c>
      <c r="H3" s="33" t="s">
        <v>202</v>
      </c>
      <c r="I3" s="33" t="s">
        <v>202</v>
      </c>
      <c r="J3" s="32">
        <v>1004</v>
      </c>
      <c r="K3" s="81">
        <v>0.38508607147172891</v>
      </c>
      <c r="L3" s="82" t="s">
        <v>305</v>
      </c>
      <c r="M3" s="67" t="s">
        <v>319</v>
      </c>
      <c r="N3" s="56" t="s">
        <v>241</v>
      </c>
    </row>
    <row r="4" spans="1:53" ht="105" x14ac:dyDescent="0.25">
      <c r="A4" s="12" t="s">
        <v>491</v>
      </c>
      <c r="B4" s="12" t="s">
        <v>239</v>
      </c>
      <c r="C4" s="58" t="s">
        <v>13</v>
      </c>
      <c r="D4" s="91" t="s">
        <v>488</v>
      </c>
      <c r="E4" s="67">
        <v>0.3</v>
      </c>
      <c r="F4" s="58">
        <v>1400</v>
      </c>
      <c r="G4" s="59">
        <v>0.90428571428571425</v>
      </c>
      <c r="H4" s="51">
        <v>0.25525525529999998</v>
      </c>
      <c r="I4" s="30">
        <v>666</v>
      </c>
      <c r="J4" s="71">
        <v>366</v>
      </c>
      <c r="K4" s="81">
        <v>0.45254736767558501</v>
      </c>
      <c r="L4" s="82" t="s">
        <v>295</v>
      </c>
      <c r="M4" s="56" t="s">
        <v>468</v>
      </c>
      <c r="N4" s="56" t="s">
        <v>466</v>
      </c>
    </row>
    <row r="5" spans="1:53" ht="60" x14ac:dyDescent="0.25">
      <c r="A5" s="2" t="s">
        <v>203</v>
      </c>
      <c r="B5" s="55" t="s">
        <v>191</v>
      </c>
      <c r="C5" s="50" t="s">
        <v>42</v>
      </c>
      <c r="D5" s="25">
        <v>1248</v>
      </c>
      <c r="E5" s="56">
        <v>0.69631410256410253</v>
      </c>
      <c r="F5" s="58">
        <v>1200</v>
      </c>
      <c r="G5" s="53">
        <f t="shared" ref="G5:G12" si="0">+D5/F5</f>
        <v>1.04</v>
      </c>
      <c r="H5" s="34">
        <v>0.82969034610000003</v>
      </c>
      <c r="I5" s="33">
        <v>1098</v>
      </c>
      <c r="J5" s="32">
        <v>884</v>
      </c>
      <c r="K5" s="80">
        <v>0.23166136243825278</v>
      </c>
      <c r="L5" s="82" t="s">
        <v>294</v>
      </c>
      <c r="M5" s="56" t="s">
        <v>467</v>
      </c>
      <c r="N5" s="56" t="s">
        <v>241</v>
      </c>
      <c r="O5" s="39">
        <v>405</v>
      </c>
    </row>
    <row r="6" spans="1:53" ht="75" x14ac:dyDescent="0.25">
      <c r="A6" s="2" t="s">
        <v>204</v>
      </c>
      <c r="B6" s="55" t="s">
        <v>192</v>
      </c>
      <c r="C6" s="50" t="s">
        <v>56</v>
      </c>
      <c r="D6" s="25">
        <v>292</v>
      </c>
      <c r="E6" s="56">
        <v>0.22602739726027396</v>
      </c>
      <c r="F6" s="50">
        <v>742</v>
      </c>
      <c r="G6" s="53">
        <f t="shared" si="0"/>
        <v>0.39353099730458219</v>
      </c>
      <c r="H6" s="34">
        <v>0.28000000000000003</v>
      </c>
      <c r="I6" s="33">
        <v>361</v>
      </c>
      <c r="J6" s="32">
        <v>398</v>
      </c>
      <c r="K6" s="80">
        <v>0.6098052367093354</v>
      </c>
      <c r="L6" s="82" t="s">
        <v>296</v>
      </c>
      <c r="M6" s="56" t="s">
        <v>469</v>
      </c>
      <c r="N6" s="56" t="s">
        <v>241</v>
      </c>
      <c r="O6" s="39">
        <v>407</v>
      </c>
    </row>
    <row r="7" spans="1:53" ht="60" x14ac:dyDescent="0.25">
      <c r="A7" s="2" t="s">
        <v>205</v>
      </c>
      <c r="B7" s="55" t="s">
        <v>193</v>
      </c>
      <c r="C7" s="50" t="s">
        <v>40</v>
      </c>
      <c r="D7" s="25">
        <v>371</v>
      </c>
      <c r="E7" s="56">
        <v>0.12668463611859837</v>
      </c>
      <c r="F7" s="50">
        <v>650</v>
      </c>
      <c r="G7" s="53">
        <f t="shared" si="0"/>
        <v>0.57076923076923081</v>
      </c>
      <c r="H7" s="34">
        <v>0.32142857139999997</v>
      </c>
      <c r="I7" s="33">
        <v>140</v>
      </c>
      <c r="J7" s="32">
        <v>213</v>
      </c>
      <c r="K7" s="80">
        <v>0.71604938271604934</v>
      </c>
      <c r="L7" s="82" t="s">
        <v>297</v>
      </c>
      <c r="M7" s="56" t="s">
        <v>470</v>
      </c>
      <c r="N7" s="56" t="s">
        <v>241</v>
      </c>
      <c r="O7" s="39">
        <v>246</v>
      </c>
    </row>
    <row r="8" spans="1:53" ht="60" x14ac:dyDescent="0.25">
      <c r="A8" s="2" t="s">
        <v>206</v>
      </c>
      <c r="B8" s="55" t="s">
        <v>194</v>
      </c>
      <c r="C8" s="50" t="s">
        <v>37</v>
      </c>
      <c r="D8" s="25">
        <v>561</v>
      </c>
      <c r="E8" s="56">
        <v>0.79144385026737973</v>
      </c>
      <c r="F8" s="50">
        <v>912</v>
      </c>
      <c r="G8" s="53">
        <f t="shared" si="0"/>
        <v>0.61513157894736847</v>
      </c>
      <c r="H8" s="34">
        <v>0.33298647240000001</v>
      </c>
      <c r="I8" s="33">
        <v>961</v>
      </c>
      <c r="J8" s="32">
        <v>1294</v>
      </c>
      <c r="K8" s="80">
        <v>0.27896569444568825</v>
      </c>
      <c r="L8" s="82" t="s">
        <v>298</v>
      </c>
      <c r="M8" s="67" t="s">
        <v>314</v>
      </c>
      <c r="N8" s="56" t="s">
        <v>241</v>
      </c>
      <c r="O8" s="39">
        <v>413</v>
      </c>
    </row>
    <row r="9" spans="1:53" ht="60" x14ac:dyDescent="0.25">
      <c r="A9" s="35" t="s">
        <v>219</v>
      </c>
      <c r="B9" s="35" t="s">
        <v>197</v>
      </c>
      <c r="C9" s="50" t="s">
        <v>11</v>
      </c>
      <c r="D9" s="25">
        <v>299</v>
      </c>
      <c r="E9" s="56">
        <v>0.37458193979933108</v>
      </c>
      <c r="F9" s="50">
        <v>570</v>
      </c>
      <c r="G9" s="53">
        <f t="shared" si="0"/>
        <v>0.5245614035087719</v>
      </c>
      <c r="H9" s="34">
        <v>0.43461538459999999</v>
      </c>
      <c r="I9" s="33">
        <v>260</v>
      </c>
      <c r="J9" s="32">
        <v>364</v>
      </c>
      <c r="K9" s="80">
        <v>0.6696428571428571</v>
      </c>
      <c r="L9" s="82" t="s">
        <v>301</v>
      </c>
      <c r="M9" s="67" t="s">
        <v>317</v>
      </c>
      <c r="N9" s="56" t="s">
        <v>241</v>
      </c>
      <c r="O9" s="39">
        <v>433</v>
      </c>
    </row>
    <row r="10" spans="1:53" ht="60" x14ac:dyDescent="0.25">
      <c r="A10" s="2" t="s">
        <v>209</v>
      </c>
      <c r="B10" s="55" t="s">
        <v>198</v>
      </c>
      <c r="C10" s="50" t="s">
        <v>58</v>
      </c>
      <c r="D10" s="25">
        <v>271</v>
      </c>
      <c r="E10" s="56">
        <v>0.80073800738007384</v>
      </c>
      <c r="F10" s="50">
        <v>1015</v>
      </c>
      <c r="G10" s="53">
        <f t="shared" si="0"/>
        <v>0.26699507389162563</v>
      </c>
      <c r="H10" s="34">
        <v>0.20614035089999999</v>
      </c>
      <c r="I10" s="33">
        <v>913</v>
      </c>
      <c r="J10" s="32">
        <v>751</v>
      </c>
      <c r="K10" s="80">
        <v>0.2824463276563039</v>
      </c>
      <c r="L10" s="82" t="s">
        <v>302</v>
      </c>
      <c r="M10" s="56" t="s">
        <v>307</v>
      </c>
      <c r="N10" s="56" t="s">
        <v>241</v>
      </c>
      <c r="O10" s="39">
        <v>416</v>
      </c>
    </row>
    <row r="11" spans="1:53" ht="75" x14ac:dyDescent="0.25">
      <c r="A11" s="2" t="s">
        <v>210</v>
      </c>
      <c r="B11" s="55" t="s">
        <v>199</v>
      </c>
      <c r="C11" s="50" t="s">
        <v>9</v>
      </c>
      <c r="D11" s="25">
        <v>513</v>
      </c>
      <c r="E11" s="56">
        <v>0.91812865497076024</v>
      </c>
      <c r="F11" s="50">
        <v>600</v>
      </c>
      <c r="G11" s="53">
        <f t="shared" si="0"/>
        <v>0.85499999999999998</v>
      </c>
      <c r="H11" s="34">
        <v>0.31221020090000001</v>
      </c>
      <c r="I11" s="33">
        <v>647</v>
      </c>
      <c r="J11" s="32">
        <v>1157</v>
      </c>
      <c r="K11" s="80">
        <v>8.9340075585017317E-2</v>
      </c>
      <c r="L11" s="82" t="s">
        <v>303</v>
      </c>
      <c r="M11" s="56" t="s">
        <v>308</v>
      </c>
      <c r="N11" s="56" t="s">
        <v>241</v>
      </c>
      <c r="O11" s="39">
        <v>421</v>
      </c>
    </row>
    <row r="12" spans="1:53" ht="60" x14ac:dyDescent="0.25">
      <c r="A12" s="2" t="s">
        <v>211</v>
      </c>
      <c r="B12" s="55" t="s">
        <v>200</v>
      </c>
      <c r="C12" s="50" t="s">
        <v>17</v>
      </c>
      <c r="D12" s="25">
        <v>368</v>
      </c>
      <c r="E12" s="56">
        <v>0.75271739130434778</v>
      </c>
      <c r="F12" s="50">
        <v>550</v>
      </c>
      <c r="G12" s="53">
        <f t="shared" si="0"/>
        <v>0.66909090909090907</v>
      </c>
      <c r="H12" s="54">
        <v>0.23447401770000001</v>
      </c>
      <c r="I12" s="33">
        <v>789</v>
      </c>
      <c r="J12" s="32">
        <v>1422</v>
      </c>
      <c r="K12" s="80">
        <v>5.2428524509920284E-2</v>
      </c>
      <c r="L12" s="82" t="s">
        <v>304</v>
      </c>
      <c r="M12" s="56" t="s">
        <v>309</v>
      </c>
      <c r="N12" s="56" t="s">
        <v>241</v>
      </c>
      <c r="O12" s="39">
        <v>417</v>
      </c>
    </row>
    <row r="13" spans="1:53" ht="240" x14ac:dyDescent="0.25">
      <c r="A13" s="49" t="s">
        <v>214</v>
      </c>
      <c r="B13" s="12" t="s">
        <v>216</v>
      </c>
      <c r="C13" s="58" t="s">
        <v>15</v>
      </c>
      <c r="D13" s="33" t="s">
        <v>202</v>
      </c>
      <c r="E13" s="33" t="s">
        <v>202</v>
      </c>
      <c r="F13" s="52">
        <v>610</v>
      </c>
      <c r="G13" s="33" t="s">
        <v>202</v>
      </c>
      <c r="H13" s="33" t="s">
        <v>202</v>
      </c>
      <c r="I13" s="33" t="s">
        <v>202</v>
      </c>
      <c r="J13" s="32">
        <v>1448</v>
      </c>
      <c r="K13" s="81">
        <v>0.28684664735573656</v>
      </c>
      <c r="L13" s="82" t="s">
        <v>306</v>
      </c>
      <c r="M13" s="67" t="s">
        <v>320</v>
      </c>
      <c r="N13" s="56" t="s">
        <v>321</v>
      </c>
    </row>
    <row r="14" spans="1:53" ht="105" x14ac:dyDescent="0.25">
      <c r="A14" s="2" t="s">
        <v>212</v>
      </c>
      <c r="B14" s="55" t="s">
        <v>201</v>
      </c>
      <c r="C14" s="50" t="s">
        <v>53</v>
      </c>
      <c r="D14" s="25">
        <v>193</v>
      </c>
      <c r="E14" s="56">
        <v>0.22279792746113988</v>
      </c>
      <c r="F14" s="50">
        <v>800</v>
      </c>
      <c r="G14" s="53">
        <f>+D14/F14</f>
        <v>0.24124999999999999</v>
      </c>
      <c r="H14" s="90">
        <v>0.37</v>
      </c>
      <c r="I14" s="89">
        <v>116</v>
      </c>
      <c r="J14" s="32">
        <v>532</v>
      </c>
      <c r="K14" s="80">
        <v>0.45465476178326736</v>
      </c>
      <c r="L14" s="82" t="s">
        <v>310</v>
      </c>
      <c r="M14" s="67" t="s">
        <v>318</v>
      </c>
      <c r="N14" s="56" t="s">
        <v>471</v>
      </c>
      <c r="O14" s="39">
        <v>435</v>
      </c>
    </row>
    <row r="15" spans="1:53" ht="75" x14ac:dyDescent="0.25">
      <c r="A15" s="35" t="s">
        <v>335</v>
      </c>
      <c r="B15" s="35" t="s">
        <v>217</v>
      </c>
      <c r="C15" s="58" t="s">
        <v>32</v>
      </c>
      <c r="D15" s="33" t="s">
        <v>202</v>
      </c>
      <c r="E15" s="33" t="s">
        <v>202</v>
      </c>
      <c r="F15" s="57" t="s">
        <v>202</v>
      </c>
      <c r="G15" s="33" t="s">
        <v>202</v>
      </c>
      <c r="H15" s="33" t="s">
        <v>202</v>
      </c>
      <c r="I15" s="33" t="s">
        <v>202</v>
      </c>
      <c r="J15" s="32">
        <v>581</v>
      </c>
      <c r="K15" s="81">
        <v>0.57829065354672737</v>
      </c>
      <c r="L15" s="82" t="s">
        <v>473</v>
      </c>
      <c r="M15" s="88" t="s">
        <v>490</v>
      </c>
      <c r="N15" s="67" t="s">
        <v>241</v>
      </c>
      <c r="O15" s="60"/>
    </row>
    <row r="16" spans="1:53" s="31" customFormat="1" ht="75" x14ac:dyDescent="0.25">
      <c r="A16" s="49" t="s">
        <v>311</v>
      </c>
      <c r="B16" s="49" t="s">
        <v>312</v>
      </c>
      <c r="C16" s="49" t="s">
        <v>107</v>
      </c>
      <c r="D16" s="49" t="s">
        <v>202</v>
      </c>
      <c r="E16" s="75" t="s">
        <v>202</v>
      </c>
      <c r="F16" s="76" t="s">
        <v>202</v>
      </c>
      <c r="G16" s="76" t="s">
        <v>202</v>
      </c>
      <c r="H16" s="76" t="s">
        <v>202</v>
      </c>
      <c r="I16" s="77" t="s">
        <v>202</v>
      </c>
      <c r="J16" s="77">
        <v>886</v>
      </c>
      <c r="K16" s="87">
        <v>0.24</v>
      </c>
      <c r="L16" s="82" t="s">
        <v>313</v>
      </c>
      <c r="M16" s="67" t="s">
        <v>322</v>
      </c>
      <c r="N16" s="78" t="s">
        <v>241</v>
      </c>
      <c r="O16" s="39"/>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AN16" s="60"/>
      <c r="AO16" s="60"/>
    </row>
    <row r="17" spans="1:53" ht="60" x14ac:dyDescent="0.25">
      <c r="A17" s="2" t="s">
        <v>207</v>
      </c>
      <c r="B17" s="55" t="s">
        <v>195</v>
      </c>
      <c r="C17" s="50" t="s">
        <v>48</v>
      </c>
      <c r="D17" s="25">
        <v>295</v>
      </c>
      <c r="E17" s="56">
        <v>0.51186440677966105</v>
      </c>
      <c r="F17" s="50">
        <v>636</v>
      </c>
      <c r="G17" s="53">
        <f>+D17/F17</f>
        <v>0.46383647798742139</v>
      </c>
      <c r="H17" s="34">
        <v>0.27205882349999999</v>
      </c>
      <c r="I17" s="33">
        <v>544</v>
      </c>
      <c r="J17" s="32">
        <v>1220</v>
      </c>
      <c r="K17" s="80">
        <v>8.0505605648139994E-2</v>
      </c>
      <c r="L17" s="82" t="s">
        <v>299</v>
      </c>
      <c r="M17" s="56" t="s">
        <v>315</v>
      </c>
      <c r="N17" s="56" t="s">
        <v>241</v>
      </c>
      <c r="O17" s="39">
        <v>427</v>
      </c>
    </row>
    <row r="18" spans="1:53" ht="60" x14ac:dyDescent="0.25">
      <c r="A18" s="2" t="s">
        <v>208</v>
      </c>
      <c r="B18" s="55" t="s">
        <v>196</v>
      </c>
      <c r="C18" s="50" t="s">
        <v>56</v>
      </c>
      <c r="D18" s="25">
        <v>417</v>
      </c>
      <c r="E18" s="56">
        <v>0.1750599520383693</v>
      </c>
      <c r="F18" s="50">
        <v>410</v>
      </c>
      <c r="G18" s="53">
        <f>+D18/F18</f>
        <v>1.0170731707317073</v>
      </c>
      <c r="H18" s="34">
        <v>0.37777777779999999</v>
      </c>
      <c r="I18" s="33">
        <v>90</v>
      </c>
      <c r="J18" s="32">
        <v>253</v>
      </c>
      <c r="K18" s="53">
        <v>0.6098052367093354</v>
      </c>
      <c r="L18" s="82" t="s">
        <v>300</v>
      </c>
      <c r="M18" s="67" t="s">
        <v>316</v>
      </c>
      <c r="N18" s="56" t="s">
        <v>241</v>
      </c>
      <c r="O18" s="39">
        <v>428</v>
      </c>
    </row>
    <row r="19" spans="1:53" x14ac:dyDescent="0.25">
      <c r="E19" s="61"/>
      <c r="F19" s="64"/>
      <c r="G19" s="64"/>
      <c r="H19" s="64"/>
      <c r="I19" s="27"/>
      <c r="J19" s="27"/>
    </row>
    <row r="20" spans="1:53" x14ac:dyDescent="0.25">
      <c r="E20" s="61"/>
      <c r="F20" s="64"/>
      <c r="G20" s="64"/>
      <c r="H20" s="64"/>
      <c r="I20" s="27"/>
    </row>
    <row r="21" spans="1:53" s="65" customFormat="1" x14ac:dyDescent="0.25">
      <c r="A21" s="63"/>
      <c r="B21" s="63"/>
      <c r="C21" s="63"/>
      <c r="D21" s="63"/>
      <c r="E21" s="61"/>
      <c r="F21" s="64"/>
      <c r="G21" s="64"/>
      <c r="H21" s="64"/>
      <c r="L21" s="63"/>
      <c r="M21" s="63"/>
      <c r="N21" s="63"/>
      <c r="O21" s="39"/>
      <c r="P21" s="60"/>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row>
    <row r="22" spans="1:53" s="65" customFormat="1" x14ac:dyDescent="0.25">
      <c r="A22" s="63"/>
      <c r="B22" s="63"/>
      <c r="C22" s="63"/>
      <c r="D22" s="63"/>
      <c r="E22" s="61"/>
      <c r="F22" s="64"/>
      <c r="G22" s="64"/>
      <c r="H22" s="64"/>
      <c r="L22" s="63"/>
      <c r="M22" s="63"/>
      <c r="N22" s="63"/>
      <c r="O22" s="39"/>
      <c r="P22" s="60"/>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row>
    <row r="23" spans="1:53" s="65" customFormat="1" x14ac:dyDescent="0.25">
      <c r="A23" s="63"/>
      <c r="B23" s="63"/>
      <c r="C23" s="63"/>
      <c r="D23" s="63"/>
      <c r="E23" s="61"/>
      <c r="F23" s="28"/>
      <c r="G23" s="64"/>
      <c r="H23" s="64"/>
      <c r="L23" s="63"/>
      <c r="M23" s="63"/>
      <c r="N23" s="63"/>
      <c r="O23" s="39"/>
      <c r="P23" s="60"/>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row>
    <row r="24" spans="1:53" s="65" customFormat="1" x14ac:dyDescent="0.25">
      <c r="A24" s="63"/>
      <c r="B24" s="63"/>
      <c r="C24" s="63"/>
      <c r="D24" s="63"/>
      <c r="E24" s="61"/>
      <c r="F24" s="64"/>
      <c r="G24" s="64"/>
      <c r="H24" s="64"/>
      <c r="L24" s="63"/>
      <c r="M24" s="63"/>
      <c r="N24" s="63"/>
      <c r="O24" s="39"/>
      <c r="P24" s="60"/>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row>
    <row r="25" spans="1:53" s="65" customFormat="1" x14ac:dyDescent="0.25">
      <c r="A25" s="63"/>
      <c r="B25" s="63"/>
      <c r="C25" s="63"/>
      <c r="D25" s="63"/>
      <c r="E25" s="61"/>
      <c r="F25" s="64"/>
      <c r="G25" s="64"/>
      <c r="H25" s="64"/>
      <c r="L25" s="63"/>
      <c r="M25" s="63"/>
      <c r="N25" s="63"/>
      <c r="O25" s="39"/>
      <c r="P25" s="60"/>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row>
    <row r="26" spans="1:53" s="65" customFormat="1" x14ac:dyDescent="0.25">
      <c r="A26" s="63"/>
      <c r="B26" s="63"/>
      <c r="C26" s="63"/>
      <c r="D26" s="63"/>
      <c r="E26" s="61"/>
      <c r="F26" s="64"/>
      <c r="G26" s="64"/>
      <c r="H26" s="64"/>
      <c r="L26" s="63"/>
      <c r="M26" s="63"/>
      <c r="N26" s="63"/>
      <c r="O26" s="39"/>
      <c r="P26" s="60"/>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row>
    <row r="27" spans="1:53" s="65" customFormat="1" x14ac:dyDescent="0.25">
      <c r="A27" s="63"/>
      <c r="B27" s="63"/>
      <c r="C27" s="63"/>
      <c r="D27" s="63"/>
      <c r="E27" s="61"/>
      <c r="F27" s="64"/>
      <c r="G27" s="64"/>
      <c r="H27" s="64"/>
      <c r="L27" s="63"/>
      <c r="M27" s="63"/>
      <c r="N27" s="63"/>
      <c r="O27" s="39"/>
      <c r="P27" s="60"/>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row>
    <row r="28" spans="1:53" s="65" customFormat="1" x14ac:dyDescent="0.25">
      <c r="A28" s="63"/>
      <c r="B28" s="63"/>
      <c r="C28" s="63"/>
      <c r="D28" s="63"/>
      <c r="E28" s="61"/>
      <c r="F28" s="64"/>
      <c r="G28" s="64"/>
      <c r="H28" s="64"/>
      <c r="L28" s="63"/>
      <c r="M28" s="63"/>
      <c r="N28" s="63"/>
      <c r="O28" s="39"/>
      <c r="P28" s="60"/>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row>
    <row r="29" spans="1:53" s="65" customFormat="1" x14ac:dyDescent="0.25">
      <c r="A29" s="63"/>
      <c r="B29" s="63"/>
      <c r="C29" s="63"/>
      <c r="D29" s="63"/>
      <c r="E29" s="61"/>
      <c r="F29" s="64"/>
      <c r="G29" s="64"/>
      <c r="H29" s="64"/>
      <c r="L29" s="63"/>
      <c r="M29" s="63"/>
      <c r="N29" s="63"/>
      <c r="O29" s="39"/>
      <c r="P29" s="60"/>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row>
    <row r="30" spans="1:53" s="65" customFormat="1" x14ac:dyDescent="0.25">
      <c r="A30" s="63"/>
      <c r="B30" s="63"/>
      <c r="C30" s="63"/>
      <c r="D30" s="63"/>
      <c r="E30" s="61"/>
      <c r="F30" s="64"/>
      <c r="G30" s="64"/>
      <c r="H30" s="64"/>
      <c r="L30" s="63"/>
      <c r="M30" s="63"/>
      <c r="N30" s="63"/>
      <c r="O30" s="39"/>
      <c r="P30" s="60"/>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row>
    <row r="31" spans="1:53" s="65" customFormat="1" x14ac:dyDescent="0.25">
      <c r="A31" s="63"/>
      <c r="B31" s="63"/>
      <c r="C31" s="63"/>
      <c r="D31" s="63"/>
      <c r="E31" s="61"/>
      <c r="F31" s="64"/>
      <c r="G31" s="64"/>
      <c r="H31" s="64"/>
      <c r="L31" s="63"/>
      <c r="M31" s="63"/>
      <c r="N31" s="63"/>
      <c r="O31" s="39"/>
      <c r="P31" s="60"/>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row>
    <row r="32" spans="1:53" s="65" customFormat="1" x14ac:dyDescent="0.25">
      <c r="A32" s="63"/>
      <c r="B32" s="63"/>
      <c r="C32" s="63"/>
      <c r="D32" s="63"/>
      <c r="E32" s="61"/>
      <c r="F32" s="64"/>
      <c r="G32" s="64"/>
      <c r="H32" s="64"/>
      <c r="L32" s="63"/>
      <c r="M32" s="63"/>
      <c r="N32" s="63"/>
      <c r="O32" s="39"/>
      <c r="P32" s="60"/>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row>
    <row r="33" spans="1:53" s="65" customFormat="1" x14ac:dyDescent="0.25">
      <c r="A33" s="63"/>
      <c r="B33" s="63"/>
      <c r="C33" s="63"/>
      <c r="D33" s="63"/>
      <c r="E33" s="61"/>
      <c r="F33" s="64"/>
      <c r="G33" s="64"/>
      <c r="H33" s="64"/>
      <c r="L33" s="63"/>
      <c r="M33" s="63"/>
      <c r="N33" s="63"/>
      <c r="O33" s="39"/>
      <c r="P33" s="60"/>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row>
    <row r="34" spans="1:53" s="65" customFormat="1" x14ac:dyDescent="0.25">
      <c r="A34" s="63"/>
      <c r="B34" s="63"/>
      <c r="C34" s="63"/>
      <c r="D34" s="63"/>
      <c r="E34" s="61"/>
      <c r="F34" s="64"/>
      <c r="G34" s="64"/>
      <c r="H34" s="64"/>
      <c r="L34" s="63"/>
      <c r="M34" s="63"/>
      <c r="N34" s="63"/>
      <c r="O34" s="39"/>
      <c r="P34" s="60"/>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row>
    <row r="35" spans="1:53" s="65" customFormat="1" x14ac:dyDescent="0.25">
      <c r="A35" s="63"/>
      <c r="B35" s="63"/>
      <c r="C35" s="63"/>
      <c r="D35" s="63"/>
      <c r="E35" s="61"/>
      <c r="F35" s="64"/>
      <c r="G35" s="64"/>
      <c r="H35" s="64"/>
      <c r="L35" s="63"/>
      <c r="M35" s="63"/>
      <c r="N35" s="63"/>
      <c r="O35" s="39"/>
      <c r="P35" s="60"/>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row>
    <row r="36" spans="1:53" s="65" customFormat="1" x14ac:dyDescent="0.25">
      <c r="A36" s="63"/>
      <c r="B36" s="63"/>
      <c r="C36" s="63"/>
      <c r="D36" s="63"/>
      <c r="E36" s="61"/>
      <c r="F36" s="64"/>
      <c r="G36" s="64"/>
      <c r="H36" s="64"/>
      <c r="L36" s="63"/>
      <c r="M36" s="63"/>
      <c r="N36" s="63"/>
      <c r="O36" s="39"/>
      <c r="P36" s="60"/>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row>
    <row r="37" spans="1:53" s="65" customFormat="1" x14ac:dyDescent="0.25">
      <c r="A37" s="63"/>
      <c r="B37" s="63"/>
      <c r="C37" s="63"/>
      <c r="D37" s="63"/>
      <c r="E37" s="61"/>
      <c r="F37" s="64"/>
      <c r="G37" s="64"/>
      <c r="H37" s="64"/>
      <c r="L37" s="63"/>
      <c r="M37" s="63"/>
      <c r="N37" s="63"/>
      <c r="O37" s="39"/>
      <c r="P37" s="60"/>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row>
    <row r="38" spans="1:53" s="65" customFormat="1" x14ac:dyDescent="0.25">
      <c r="A38" s="63"/>
      <c r="B38" s="63"/>
      <c r="C38" s="63"/>
      <c r="D38" s="63"/>
      <c r="E38" s="61"/>
      <c r="F38" s="64"/>
      <c r="G38" s="64"/>
      <c r="H38" s="64"/>
      <c r="L38" s="63"/>
      <c r="M38" s="63"/>
      <c r="N38" s="63"/>
      <c r="O38" s="39"/>
      <c r="P38" s="60"/>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row>
    <row r="39" spans="1:53" s="65" customFormat="1" x14ac:dyDescent="0.25">
      <c r="A39" s="63"/>
      <c r="B39" s="63"/>
      <c r="C39" s="63"/>
      <c r="D39" s="63"/>
      <c r="E39" s="61"/>
      <c r="F39" s="64"/>
      <c r="G39" s="64"/>
      <c r="H39" s="64"/>
      <c r="L39" s="63"/>
      <c r="M39" s="63"/>
      <c r="N39" s="63"/>
      <c r="O39" s="39"/>
      <c r="P39" s="60"/>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row>
    <row r="40" spans="1:53" s="65" customFormat="1" x14ac:dyDescent="0.25">
      <c r="A40" s="63"/>
      <c r="B40" s="63"/>
      <c r="C40" s="63"/>
      <c r="D40" s="63"/>
      <c r="E40" s="61"/>
      <c r="F40" s="64"/>
      <c r="G40" s="64"/>
      <c r="H40" s="64"/>
      <c r="L40" s="63"/>
      <c r="M40" s="63"/>
      <c r="N40" s="63"/>
      <c r="O40" s="39"/>
      <c r="P40" s="60"/>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row>
    <row r="41" spans="1:53" s="65" customFormat="1" x14ac:dyDescent="0.25">
      <c r="A41" s="63"/>
      <c r="B41" s="63"/>
      <c r="C41" s="63"/>
      <c r="D41" s="63"/>
      <c r="E41" s="61"/>
      <c r="F41" s="64"/>
      <c r="G41" s="64"/>
      <c r="H41" s="64"/>
      <c r="L41" s="63"/>
      <c r="M41" s="63"/>
      <c r="N41" s="63"/>
      <c r="O41" s="39"/>
      <c r="P41" s="60"/>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row>
    <row r="42" spans="1:53" s="65" customFormat="1" x14ac:dyDescent="0.25">
      <c r="A42" s="63"/>
      <c r="B42" s="63"/>
      <c r="C42" s="63"/>
      <c r="D42" s="63"/>
      <c r="E42" s="61"/>
      <c r="F42" s="64"/>
      <c r="G42" s="64"/>
      <c r="H42" s="64"/>
      <c r="L42" s="63"/>
      <c r="M42" s="63"/>
      <c r="N42" s="63"/>
      <c r="O42" s="39"/>
      <c r="P42" s="60"/>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row>
    <row r="43" spans="1:53" s="65" customFormat="1" x14ac:dyDescent="0.25">
      <c r="A43" s="63"/>
      <c r="B43" s="63"/>
      <c r="C43" s="63"/>
      <c r="D43" s="63"/>
      <c r="E43" s="61"/>
      <c r="F43" s="64"/>
      <c r="G43" s="64"/>
      <c r="H43" s="64"/>
      <c r="L43" s="63"/>
      <c r="M43" s="63"/>
      <c r="N43" s="63"/>
      <c r="O43" s="39"/>
      <c r="P43" s="60"/>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row>
    <row r="44" spans="1:53" s="65" customFormat="1" x14ac:dyDescent="0.25">
      <c r="A44" s="63"/>
      <c r="B44" s="63"/>
      <c r="C44" s="63"/>
      <c r="D44" s="63"/>
      <c r="E44" s="61"/>
      <c r="F44" s="64"/>
      <c r="G44" s="64"/>
      <c r="H44" s="64"/>
      <c r="I44" s="64"/>
      <c r="L44" s="63"/>
      <c r="M44" s="63"/>
      <c r="N44" s="63"/>
      <c r="O44" s="39"/>
      <c r="P44" s="60"/>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row>
    <row r="45" spans="1:53" s="65" customFormat="1" x14ac:dyDescent="0.25">
      <c r="A45" s="63"/>
      <c r="B45" s="63"/>
      <c r="C45" s="63"/>
      <c r="D45" s="63"/>
      <c r="E45" s="61"/>
      <c r="F45" s="64"/>
      <c r="G45" s="64"/>
      <c r="H45" s="64"/>
      <c r="I45" s="64"/>
      <c r="L45" s="63"/>
      <c r="M45" s="63"/>
      <c r="N45" s="63"/>
      <c r="O45" s="39"/>
      <c r="P45" s="60"/>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2"/>
      <c r="AY45" s="62"/>
      <c r="AZ45" s="62"/>
      <c r="BA45" s="62"/>
    </row>
    <row r="46" spans="1:53" s="65" customFormat="1" x14ac:dyDescent="0.25">
      <c r="A46" s="63"/>
      <c r="B46" s="63"/>
      <c r="C46" s="63"/>
      <c r="D46" s="63"/>
      <c r="E46" s="61"/>
      <c r="F46" s="64"/>
      <c r="G46" s="64"/>
      <c r="H46" s="64"/>
      <c r="I46" s="64"/>
      <c r="L46" s="63"/>
      <c r="M46" s="63"/>
      <c r="N46" s="63"/>
      <c r="O46" s="39"/>
      <c r="P46" s="60"/>
      <c r="Q46" s="62"/>
      <c r="R46" s="62"/>
      <c r="S46" s="62"/>
      <c r="T46" s="62"/>
      <c r="U46" s="62"/>
      <c r="V46" s="62"/>
      <c r="W46" s="62"/>
      <c r="X46" s="62"/>
      <c r="Y46" s="62"/>
      <c r="Z46" s="62"/>
      <c r="AA46" s="62"/>
      <c r="AB46" s="62"/>
      <c r="AC46" s="62"/>
      <c r="AD46" s="62"/>
      <c r="AE46" s="62"/>
      <c r="AF46" s="62"/>
      <c r="AG46" s="62"/>
      <c r="AH46" s="62"/>
      <c r="AI46" s="62"/>
      <c r="AJ46" s="62"/>
      <c r="AK46" s="62"/>
      <c r="AL46" s="62"/>
      <c r="AM46" s="62"/>
      <c r="AN46" s="62"/>
      <c r="AO46" s="62"/>
      <c r="AP46" s="62"/>
      <c r="AQ46" s="62"/>
      <c r="AR46" s="62"/>
      <c r="AS46" s="62"/>
      <c r="AT46" s="62"/>
      <c r="AU46" s="62"/>
      <c r="AV46" s="62"/>
      <c r="AW46" s="62"/>
      <c r="AX46" s="62"/>
      <c r="AY46" s="62"/>
      <c r="AZ46" s="62"/>
      <c r="BA46" s="62"/>
    </row>
    <row r="47" spans="1:53" s="65" customFormat="1" x14ac:dyDescent="0.25">
      <c r="A47" s="63"/>
      <c r="B47" s="63"/>
      <c r="C47" s="63"/>
      <c r="D47" s="63"/>
      <c r="E47" s="61"/>
      <c r="F47" s="64"/>
      <c r="G47" s="64"/>
      <c r="H47" s="64"/>
      <c r="I47" s="64"/>
      <c r="L47" s="63"/>
      <c r="M47" s="63"/>
      <c r="N47" s="63"/>
      <c r="O47" s="39"/>
      <c r="P47" s="60"/>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row>
    <row r="48" spans="1:53" s="65" customFormat="1" x14ac:dyDescent="0.25">
      <c r="A48" s="63"/>
      <c r="B48" s="63"/>
      <c r="C48" s="63"/>
      <c r="D48" s="63"/>
      <c r="E48" s="61"/>
      <c r="F48" s="64"/>
      <c r="G48" s="64"/>
      <c r="H48" s="64"/>
      <c r="I48" s="64"/>
      <c r="L48" s="63"/>
      <c r="M48" s="63"/>
      <c r="N48" s="63"/>
      <c r="O48" s="39"/>
      <c r="P48" s="60"/>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2"/>
      <c r="AS48" s="62"/>
      <c r="AT48" s="62"/>
      <c r="AU48" s="62"/>
      <c r="AV48" s="62"/>
      <c r="AW48" s="62"/>
      <c r="AX48" s="62"/>
      <c r="AY48" s="62"/>
      <c r="AZ48" s="62"/>
      <c r="BA48" s="62"/>
    </row>
    <row r="49" spans="1:53" s="65" customFormat="1" x14ac:dyDescent="0.25">
      <c r="A49" s="63"/>
      <c r="B49" s="63"/>
      <c r="C49" s="63"/>
      <c r="D49" s="63"/>
      <c r="E49" s="61"/>
      <c r="F49" s="64"/>
      <c r="G49" s="64"/>
      <c r="H49" s="64"/>
      <c r="I49" s="64"/>
      <c r="L49" s="63"/>
      <c r="M49" s="63"/>
      <c r="N49" s="63"/>
      <c r="O49" s="39"/>
      <c r="P49" s="60"/>
      <c r="Q49" s="62"/>
      <c r="R49" s="62"/>
      <c r="S49" s="62"/>
      <c r="T49" s="62"/>
      <c r="U49" s="62"/>
      <c r="V49" s="62"/>
      <c r="W49" s="62"/>
      <c r="X49" s="62"/>
      <c r="Y49" s="62"/>
      <c r="Z49" s="62"/>
      <c r="AA49" s="62"/>
      <c r="AB49" s="62"/>
      <c r="AC49" s="62"/>
      <c r="AD49" s="62"/>
      <c r="AE49" s="62"/>
      <c r="AF49" s="62"/>
      <c r="AG49" s="62"/>
      <c r="AH49" s="62"/>
      <c r="AI49" s="62"/>
      <c r="AJ49" s="62"/>
      <c r="AK49" s="62"/>
      <c r="AL49" s="62"/>
      <c r="AM49" s="62"/>
      <c r="AN49" s="62"/>
      <c r="AO49" s="62"/>
      <c r="AP49" s="62"/>
      <c r="AQ49" s="62"/>
      <c r="AR49" s="62"/>
      <c r="AS49" s="62"/>
      <c r="AT49" s="62"/>
      <c r="AU49" s="62"/>
      <c r="AV49" s="62"/>
      <c r="AW49" s="62"/>
      <c r="AX49" s="62"/>
      <c r="AY49" s="62"/>
      <c r="AZ49" s="62"/>
      <c r="BA49" s="62"/>
    </row>
    <row r="50" spans="1:53" s="65" customFormat="1" x14ac:dyDescent="0.25">
      <c r="A50" s="63"/>
      <c r="B50" s="63"/>
      <c r="C50" s="63"/>
      <c r="D50" s="63"/>
      <c r="E50" s="61"/>
      <c r="F50" s="64"/>
      <c r="G50" s="64"/>
      <c r="H50" s="64"/>
      <c r="I50" s="64"/>
      <c r="L50" s="63"/>
      <c r="M50" s="63"/>
      <c r="N50" s="63"/>
      <c r="O50" s="39"/>
      <c r="P50" s="60"/>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2"/>
      <c r="AS50" s="62"/>
      <c r="AT50" s="62"/>
      <c r="AU50" s="62"/>
      <c r="AV50" s="62"/>
      <c r="AW50" s="62"/>
      <c r="AX50" s="62"/>
      <c r="AY50" s="62"/>
      <c r="AZ50" s="62"/>
      <c r="BA50" s="62"/>
    </row>
    <row r="51" spans="1:53" s="65" customFormat="1" x14ac:dyDescent="0.25">
      <c r="A51" s="63"/>
      <c r="B51" s="63"/>
      <c r="C51" s="63"/>
      <c r="D51" s="63"/>
      <c r="E51" s="61"/>
      <c r="F51" s="64"/>
      <c r="G51" s="64"/>
      <c r="H51" s="64"/>
      <c r="I51" s="64"/>
      <c r="L51" s="63"/>
      <c r="M51" s="63"/>
      <c r="N51" s="63"/>
      <c r="O51" s="39"/>
      <c r="P51" s="60"/>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s="62"/>
    </row>
    <row r="52" spans="1:53" s="65" customFormat="1" x14ac:dyDescent="0.25">
      <c r="A52" s="63"/>
      <c r="B52" s="63"/>
      <c r="C52" s="63"/>
      <c r="D52" s="63"/>
      <c r="E52" s="61"/>
      <c r="F52" s="64"/>
      <c r="G52" s="64"/>
      <c r="H52" s="64"/>
      <c r="I52" s="64"/>
      <c r="L52" s="63"/>
      <c r="M52" s="63"/>
      <c r="N52" s="63"/>
      <c r="O52" s="39"/>
      <c r="P52" s="60"/>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row>
    <row r="53" spans="1:53" s="65" customFormat="1" x14ac:dyDescent="0.25">
      <c r="A53" s="63"/>
      <c r="B53" s="63"/>
      <c r="C53" s="63"/>
      <c r="D53" s="63"/>
      <c r="E53" s="61"/>
      <c r="F53" s="64"/>
      <c r="G53" s="64"/>
      <c r="H53" s="64"/>
      <c r="I53" s="64"/>
      <c r="L53" s="63"/>
      <c r="M53" s="63"/>
      <c r="N53" s="63"/>
      <c r="O53" s="39"/>
      <c r="P53" s="60"/>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row>
    <row r="54" spans="1:53" s="65" customFormat="1" x14ac:dyDescent="0.25">
      <c r="A54" s="63"/>
      <c r="B54" s="63"/>
      <c r="C54" s="63"/>
      <c r="D54" s="63"/>
      <c r="E54" s="61"/>
      <c r="F54" s="64"/>
      <c r="G54" s="64"/>
      <c r="H54" s="64"/>
      <c r="I54" s="64"/>
      <c r="L54" s="63"/>
      <c r="M54" s="63"/>
      <c r="N54" s="63"/>
      <c r="O54" s="39"/>
      <c r="P54" s="60"/>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row>
    <row r="55" spans="1:53" s="65" customFormat="1" x14ac:dyDescent="0.25">
      <c r="A55" s="63"/>
      <c r="B55" s="63"/>
      <c r="C55" s="63"/>
      <c r="D55" s="63"/>
      <c r="E55" s="61"/>
      <c r="F55" s="64"/>
      <c r="G55" s="64"/>
      <c r="H55" s="64"/>
      <c r="I55" s="64"/>
      <c r="L55" s="63"/>
      <c r="M55" s="63"/>
      <c r="N55" s="63"/>
      <c r="O55" s="39"/>
      <c r="P55" s="60"/>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2"/>
    </row>
    <row r="56" spans="1:53" s="65" customFormat="1" x14ac:dyDescent="0.25">
      <c r="A56" s="63"/>
      <c r="B56" s="63"/>
      <c r="C56" s="63"/>
      <c r="D56" s="63"/>
      <c r="E56" s="61"/>
      <c r="F56" s="64"/>
      <c r="G56" s="64"/>
      <c r="H56" s="64"/>
      <c r="I56" s="64"/>
      <c r="L56" s="63"/>
      <c r="M56" s="63"/>
      <c r="N56" s="63"/>
      <c r="O56" s="39"/>
      <c r="P56" s="60"/>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row>
    <row r="57" spans="1:53" s="65" customFormat="1" x14ac:dyDescent="0.25">
      <c r="A57" s="63"/>
      <c r="B57" s="63"/>
      <c r="C57" s="63"/>
      <c r="D57" s="63"/>
      <c r="E57" s="61"/>
      <c r="F57" s="64"/>
      <c r="G57" s="64"/>
      <c r="H57" s="64"/>
      <c r="I57" s="64"/>
      <c r="L57" s="63"/>
      <c r="M57" s="63"/>
      <c r="N57" s="63"/>
      <c r="O57" s="39"/>
      <c r="P57" s="60"/>
      <c r="Q57" s="62"/>
      <c r="R57" s="62"/>
      <c r="S57" s="62"/>
      <c r="T57" s="62"/>
      <c r="U57" s="62"/>
      <c r="V57" s="62"/>
      <c r="W57" s="62"/>
      <c r="X57" s="62"/>
      <c r="Y57" s="62"/>
      <c r="Z57" s="62"/>
      <c r="AA57" s="62"/>
      <c r="AB57" s="62"/>
      <c r="AC57" s="62"/>
      <c r="AD57" s="62"/>
      <c r="AE57" s="62"/>
      <c r="AF57" s="62"/>
      <c r="AG57" s="62"/>
      <c r="AH57" s="62"/>
      <c r="AI57" s="62"/>
      <c r="AJ57" s="62"/>
      <c r="AK57" s="62"/>
      <c r="AL57" s="62"/>
      <c r="AM57" s="62"/>
      <c r="AN57" s="62"/>
      <c r="AO57" s="62"/>
      <c r="AP57" s="62"/>
      <c r="AQ57" s="62"/>
      <c r="AR57" s="62"/>
      <c r="AS57" s="62"/>
      <c r="AT57" s="62"/>
      <c r="AU57" s="62"/>
      <c r="AV57" s="62"/>
      <c r="AW57" s="62"/>
      <c r="AX57" s="62"/>
      <c r="AY57" s="62"/>
      <c r="AZ57" s="62"/>
      <c r="BA57" s="62"/>
    </row>
    <row r="58" spans="1:53" s="65" customFormat="1" x14ac:dyDescent="0.25">
      <c r="A58" s="63"/>
      <c r="B58" s="63"/>
      <c r="C58" s="63"/>
      <c r="D58" s="63"/>
      <c r="E58" s="61"/>
      <c r="F58" s="64"/>
      <c r="G58" s="64"/>
      <c r="H58" s="64"/>
      <c r="I58" s="64"/>
      <c r="L58" s="63"/>
      <c r="M58" s="63"/>
      <c r="N58" s="63"/>
      <c r="O58" s="39"/>
      <c r="P58" s="60"/>
      <c r="Q58" s="62"/>
      <c r="R58" s="62"/>
      <c r="S58" s="62"/>
      <c r="T58" s="62"/>
      <c r="U58" s="62"/>
      <c r="V58" s="62"/>
      <c r="W58" s="62"/>
      <c r="X58" s="62"/>
      <c r="Y58" s="62"/>
      <c r="Z58" s="62"/>
      <c r="AA58" s="62"/>
      <c r="AB58" s="62"/>
      <c r="AC58" s="62"/>
      <c r="AD58" s="62"/>
      <c r="AE58" s="62"/>
      <c r="AF58" s="62"/>
      <c r="AG58" s="62"/>
      <c r="AH58" s="62"/>
      <c r="AI58" s="62"/>
      <c r="AJ58" s="62"/>
      <c r="AK58" s="62"/>
      <c r="AL58" s="62"/>
      <c r="AM58" s="62"/>
      <c r="AN58" s="62"/>
      <c r="AO58" s="62"/>
      <c r="AP58" s="62"/>
      <c r="AQ58" s="62"/>
      <c r="AR58" s="62"/>
      <c r="AS58" s="62"/>
      <c r="AT58" s="62"/>
      <c r="AU58" s="62"/>
      <c r="AV58" s="62"/>
      <c r="AW58" s="62"/>
      <c r="AX58" s="62"/>
      <c r="AY58" s="62"/>
      <c r="AZ58" s="62"/>
      <c r="BA58" s="62"/>
    </row>
    <row r="59" spans="1:53" s="65" customFormat="1" x14ac:dyDescent="0.25">
      <c r="A59" s="63"/>
      <c r="B59" s="63"/>
      <c r="C59" s="63"/>
      <c r="D59" s="63"/>
      <c r="E59" s="61"/>
      <c r="F59" s="64"/>
      <c r="G59" s="64"/>
      <c r="H59" s="64"/>
      <c r="I59" s="64"/>
      <c r="L59" s="63"/>
      <c r="M59" s="63"/>
      <c r="N59" s="63"/>
      <c r="O59" s="39"/>
      <c r="P59" s="60"/>
      <c r="Q59" s="62"/>
      <c r="R59" s="62"/>
      <c r="S59" s="62"/>
      <c r="T59" s="62"/>
      <c r="U59" s="62"/>
      <c r="V59" s="62"/>
      <c r="W59" s="62"/>
      <c r="X59" s="62"/>
      <c r="Y59" s="62"/>
      <c r="Z59" s="62"/>
      <c r="AA59" s="62"/>
      <c r="AB59" s="62"/>
      <c r="AC59" s="62"/>
      <c r="AD59" s="62"/>
      <c r="AE59" s="62"/>
      <c r="AF59" s="62"/>
      <c r="AG59" s="62"/>
      <c r="AH59" s="62"/>
      <c r="AI59" s="62"/>
      <c r="AJ59" s="62"/>
      <c r="AK59" s="62"/>
      <c r="AL59" s="62"/>
      <c r="AM59" s="62"/>
      <c r="AN59" s="62"/>
      <c r="AO59" s="62"/>
      <c r="AP59" s="62"/>
      <c r="AQ59" s="62"/>
      <c r="AR59" s="62"/>
      <c r="AS59" s="62"/>
      <c r="AT59" s="62"/>
      <c r="AU59" s="62"/>
      <c r="AV59" s="62"/>
      <c r="AW59" s="62"/>
      <c r="AX59" s="62"/>
      <c r="AY59" s="62"/>
      <c r="AZ59" s="62"/>
      <c r="BA59" s="62"/>
    </row>
    <row r="60" spans="1:53" s="65" customFormat="1" x14ac:dyDescent="0.25">
      <c r="A60" s="63"/>
      <c r="B60" s="63"/>
      <c r="C60" s="63"/>
      <c r="D60" s="63"/>
      <c r="E60" s="61"/>
      <c r="F60" s="64"/>
      <c r="G60" s="64"/>
      <c r="H60" s="64"/>
      <c r="I60" s="64"/>
      <c r="L60" s="63"/>
      <c r="M60" s="63"/>
      <c r="N60" s="63"/>
      <c r="O60" s="39"/>
      <c r="P60" s="60"/>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row>
    <row r="61" spans="1:53" s="65" customFormat="1" x14ac:dyDescent="0.25">
      <c r="A61" s="63"/>
      <c r="B61" s="63"/>
      <c r="C61" s="63"/>
      <c r="D61" s="63"/>
      <c r="E61" s="61"/>
      <c r="F61" s="64"/>
      <c r="G61" s="64"/>
      <c r="H61" s="64"/>
      <c r="I61" s="64"/>
      <c r="L61" s="63"/>
      <c r="M61" s="63"/>
      <c r="N61" s="63"/>
      <c r="O61" s="39"/>
      <c r="P61" s="60"/>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row>
    <row r="62" spans="1:53" s="65" customFormat="1" x14ac:dyDescent="0.25">
      <c r="A62" s="63"/>
      <c r="B62" s="63"/>
      <c r="C62" s="63"/>
      <c r="D62" s="63"/>
      <c r="E62" s="61"/>
      <c r="F62" s="64"/>
      <c r="G62" s="64"/>
      <c r="H62" s="64"/>
      <c r="I62" s="64"/>
      <c r="L62" s="63"/>
      <c r="M62" s="63"/>
      <c r="N62" s="63"/>
      <c r="O62" s="39"/>
      <c r="P62" s="60"/>
      <c r="Q62" s="62"/>
      <c r="R62" s="62"/>
      <c r="S62" s="62"/>
      <c r="T62" s="62"/>
      <c r="U62" s="62"/>
      <c r="V62" s="62"/>
      <c r="W62" s="62"/>
      <c r="X62" s="62"/>
      <c r="Y62" s="62"/>
      <c r="Z62" s="62"/>
      <c r="AA62" s="62"/>
      <c r="AB62" s="62"/>
      <c r="AC62" s="62"/>
      <c r="AD62" s="62"/>
      <c r="AE62" s="62"/>
      <c r="AF62" s="62"/>
      <c r="AG62" s="62"/>
      <c r="AH62" s="62"/>
      <c r="AI62" s="62"/>
      <c r="AJ62" s="62"/>
      <c r="AK62" s="62"/>
      <c r="AL62" s="62"/>
      <c r="AM62" s="62"/>
      <c r="AN62" s="62"/>
      <c r="AO62" s="62"/>
      <c r="AP62" s="62"/>
      <c r="AQ62" s="62"/>
      <c r="AR62" s="62"/>
      <c r="AS62" s="62"/>
      <c r="AT62" s="62"/>
      <c r="AU62" s="62"/>
      <c r="AV62" s="62"/>
      <c r="AW62" s="62"/>
      <c r="AX62" s="62"/>
      <c r="AY62" s="62"/>
      <c r="AZ62" s="62"/>
      <c r="BA62" s="62"/>
    </row>
    <row r="63" spans="1:53" s="65" customFormat="1" x14ac:dyDescent="0.25">
      <c r="A63" s="63"/>
      <c r="B63" s="63"/>
      <c r="C63" s="63"/>
      <c r="D63" s="63"/>
      <c r="E63" s="61"/>
      <c r="F63" s="64"/>
      <c r="G63" s="64"/>
      <c r="H63" s="64"/>
      <c r="I63" s="64"/>
      <c r="L63" s="63"/>
      <c r="M63" s="63"/>
      <c r="N63" s="63"/>
      <c r="O63" s="39"/>
      <c r="P63" s="60"/>
      <c r="Q63" s="62"/>
      <c r="R63" s="62"/>
      <c r="S63" s="62"/>
      <c r="T63" s="62"/>
      <c r="U63" s="62"/>
      <c r="V63" s="62"/>
      <c r="W63" s="62"/>
      <c r="X63" s="62"/>
      <c r="Y63" s="62"/>
      <c r="Z63" s="62"/>
      <c r="AA63" s="62"/>
      <c r="AB63" s="62"/>
      <c r="AC63" s="62"/>
      <c r="AD63" s="62"/>
      <c r="AE63" s="62"/>
      <c r="AF63" s="62"/>
      <c r="AG63" s="62"/>
      <c r="AH63" s="62"/>
      <c r="AI63" s="62"/>
      <c r="AJ63" s="62"/>
      <c r="AK63" s="62"/>
      <c r="AL63" s="62"/>
      <c r="AM63" s="62"/>
      <c r="AN63" s="62"/>
      <c r="AO63" s="62"/>
      <c r="AP63" s="62"/>
      <c r="AQ63" s="62"/>
      <c r="AR63" s="62"/>
      <c r="AS63" s="62"/>
      <c r="AT63" s="62"/>
      <c r="AU63" s="62"/>
      <c r="AV63" s="62"/>
      <c r="AW63" s="62"/>
      <c r="AX63" s="62"/>
      <c r="AY63" s="62"/>
      <c r="AZ63" s="62"/>
      <c r="BA63" s="62"/>
    </row>
    <row r="64" spans="1:53" s="65" customFormat="1" x14ac:dyDescent="0.25">
      <c r="A64" s="63"/>
      <c r="B64" s="63"/>
      <c r="C64" s="63"/>
      <c r="D64" s="63"/>
      <c r="E64" s="61"/>
      <c r="F64" s="64"/>
      <c r="G64" s="64"/>
      <c r="H64" s="64"/>
      <c r="I64" s="64"/>
      <c r="L64" s="63"/>
      <c r="M64" s="63"/>
      <c r="N64" s="63"/>
      <c r="O64" s="39"/>
      <c r="P64" s="60"/>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c r="AZ64" s="62"/>
      <c r="BA64" s="62"/>
    </row>
    <row r="65" spans="1:53" s="65" customFormat="1" x14ac:dyDescent="0.25">
      <c r="A65" s="63"/>
      <c r="B65" s="63"/>
      <c r="C65" s="63"/>
      <c r="D65" s="63"/>
      <c r="E65" s="61"/>
      <c r="F65" s="64"/>
      <c r="G65" s="64"/>
      <c r="H65" s="64"/>
      <c r="I65" s="64"/>
      <c r="L65" s="63"/>
      <c r="M65" s="63"/>
      <c r="N65" s="63"/>
      <c r="O65" s="39"/>
      <c r="P65" s="60"/>
      <c r="Q65" s="62"/>
      <c r="R65" s="62"/>
      <c r="S65" s="62"/>
      <c r="T65" s="62"/>
      <c r="U65" s="62"/>
      <c r="V65" s="62"/>
      <c r="W65" s="62"/>
      <c r="X65" s="62"/>
      <c r="Y65" s="62"/>
      <c r="Z65" s="62"/>
      <c r="AA65" s="62"/>
      <c r="AB65" s="62"/>
      <c r="AC65" s="62"/>
      <c r="AD65" s="62"/>
      <c r="AE65" s="62"/>
      <c r="AF65" s="62"/>
      <c r="AG65" s="62"/>
      <c r="AH65" s="62"/>
      <c r="AI65" s="62"/>
      <c r="AJ65" s="62"/>
      <c r="AK65" s="62"/>
      <c r="AL65" s="62"/>
      <c r="AM65" s="62"/>
      <c r="AN65" s="62"/>
      <c r="AO65" s="62"/>
      <c r="AP65" s="62"/>
      <c r="AQ65" s="62"/>
      <c r="AR65" s="62"/>
      <c r="AS65" s="62"/>
      <c r="AT65" s="62"/>
      <c r="AU65" s="62"/>
      <c r="AV65" s="62"/>
      <c r="AW65" s="62"/>
      <c r="AX65" s="62"/>
      <c r="AY65" s="62"/>
      <c r="AZ65" s="62"/>
      <c r="BA65" s="62"/>
    </row>
    <row r="66" spans="1:53" s="65" customFormat="1" x14ac:dyDescent="0.25">
      <c r="A66" s="63"/>
      <c r="B66" s="63"/>
      <c r="C66" s="63"/>
      <c r="D66" s="63"/>
      <c r="E66" s="61"/>
      <c r="F66" s="64"/>
      <c r="G66" s="64"/>
      <c r="H66" s="64"/>
      <c r="I66" s="64"/>
      <c r="L66" s="63"/>
      <c r="M66" s="63"/>
      <c r="N66" s="63"/>
      <c r="O66" s="39"/>
      <c r="P66" s="60"/>
      <c r="Q66" s="62"/>
      <c r="R66" s="62"/>
      <c r="S66" s="62"/>
      <c r="T66" s="62"/>
      <c r="U66" s="62"/>
      <c r="V66" s="62"/>
      <c r="W66" s="62"/>
      <c r="X66" s="62"/>
      <c r="Y66" s="62"/>
      <c r="Z66" s="62"/>
      <c r="AA66" s="62"/>
      <c r="AB66" s="62"/>
      <c r="AC66" s="62"/>
      <c r="AD66" s="62"/>
      <c r="AE66" s="62"/>
      <c r="AF66" s="62"/>
      <c r="AG66" s="62"/>
      <c r="AH66" s="62"/>
      <c r="AI66" s="62"/>
      <c r="AJ66" s="62"/>
      <c r="AK66" s="62"/>
      <c r="AL66" s="62"/>
      <c r="AM66" s="62"/>
      <c r="AN66" s="62"/>
      <c r="AO66" s="62"/>
      <c r="AP66" s="62"/>
      <c r="AQ66" s="62"/>
      <c r="AR66" s="62"/>
      <c r="AS66" s="62"/>
      <c r="AT66" s="62"/>
      <c r="AU66" s="62"/>
      <c r="AV66" s="62"/>
      <c r="AW66" s="62"/>
      <c r="AX66" s="62"/>
      <c r="AY66" s="62"/>
      <c r="AZ66" s="62"/>
      <c r="BA66" s="62"/>
    </row>
    <row r="67" spans="1:53" s="65" customFormat="1" x14ac:dyDescent="0.25">
      <c r="A67" s="63"/>
      <c r="B67" s="63"/>
      <c r="C67" s="63"/>
      <c r="D67" s="63"/>
      <c r="E67" s="61"/>
      <c r="F67" s="64"/>
      <c r="G67" s="64"/>
      <c r="H67" s="64"/>
      <c r="I67" s="64"/>
      <c r="L67" s="63"/>
      <c r="M67" s="63"/>
      <c r="N67" s="63"/>
      <c r="O67" s="39"/>
      <c r="P67" s="60"/>
      <c r="Q67" s="62"/>
      <c r="R67" s="62"/>
      <c r="S67" s="62"/>
      <c r="T67" s="62"/>
      <c r="U67" s="62"/>
      <c r="V67" s="62"/>
      <c r="W67" s="62"/>
      <c r="X67" s="62"/>
      <c r="Y67" s="62"/>
      <c r="Z67" s="62"/>
      <c r="AA67" s="62"/>
      <c r="AB67" s="62"/>
      <c r="AC67" s="62"/>
      <c r="AD67" s="62"/>
      <c r="AE67" s="62"/>
      <c r="AF67" s="62"/>
      <c r="AG67" s="62"/>
      <c r="AH67" s="62"/>
      <c r="AI67" s="62"/>
      <c r="AJ67" s="62"/>
      <c r="AK67" s="62"/>
      <c r="AL67" s="62"/>
      <c r="AM67" s="62"/>
      <c r="AN67" s="62"/>
      <c r="AO67" s="62"/>
      <c r="AP67" s="62"/>
      <c r="AQ67" s="62"/>
      <c r="AR67" s="62"/>
      <c r="AS67" s="62"/>
      <c r="AT67" s="62"/>
      <c r="AU67" s="62"/>
      <c r="AV67" s="62"/>
      <c r="AW67" s="62"/>
      <c r="AX67" s="62"/>
      <c r="AY67" s="62"/>
      <c r="AZ67" s="62"/>
      <c r="BA67" s="62"/>
    </row>
    <row r="68" spans="1:53" s="65" customFormat="1" x14ac:dyDescent="0.25">
      <c r="A68" s="63"/>
      <c r="B68" s="63"/>
      <c r="C68" s="63"/>
      <c r="D68" s="63"/>
      <c r="E68" s="61"/>
      <c r="F68" s="64"/>
      <c r="G68" s="64"/>
      <c r="H68" s="64"/>
      <c r="I68" s="64"/>
      <c r="L68" s="63"/>
      <c r="M68" s="63"/>
      <c r="N68" s="63"/>
      <c r="O68" s="39"/>
      <c r="P68" s="60"/>
      <c r="Q68" s="62"/>
      <c r="R68" s="62"/>
      <c r="S68" s="62"/>
      <c r="T68" s="62"/>
      <c r="U68" s="62"/>
      <c r="V68" s="62"/>
      <c r="W68" s="62"/>
      <c r="X68" s="62"/>
      <c r="Y68" s="62"/>
      <c r="Z68" s="62"/>
      <c r="AA68" s="62"/>
      <c r="AB68" s="62"/>
      <c r="AC68" s="62"/>
      <c r="AD68" s="62"/>
      <c r="AE68" s="62"/>
      <c r="AF68" s="62"/>
      <c r="AG68" s="62"/>
      <c r="AH68" s="62"/>
      <c r="AI68" s="62"/>
      <c r="AJ68" s="62"/>
      <c r="AK68" s="62"/>
      <c r="AL68" s="62"/>
      <c r="AM68" s="62"/>
      <c r="AN68" s="62"/>
      <c r="AO68" s="62"/>
      <c r="AP68" s="62"/>
      <c r="AQ68" s="62"/>
      <c r="AR68" s="62"/>
      <c r="AS68" s="62"/>
      <c r="AT68" s="62"/>
      <c r="AU68" s="62"/>
      <c r="AV68" s="62"/>
      <c r="AW68" s="62"/>
      <c r="AX68" s="62"/>
      <c r="AY68" s="62"/>
      <c r="AZ68" s="62"/>
      <c r="BA68" s="62"/>
    </row>
    <row r="69" spans="1:53" s="65" customFormat="1" x14ac:dyDescent="0.25">
      <c r="A69" s="63"/>
      <c r="B69" s="63"/>
      <c r="C69" s="63"/>
      <c r="D69" s="63"/>
      <c r="E69" s="61"/>
      <c r="F69" s="64"/>
      <c r="G69" s="64"/>
      <c r="H69" s="64"/>
      <c r="I69" s="64"/>
      <c r="L69" s="63"/>
      <c r="M69" s="63"/>
      <c r="N69" s="63"/>
      <c r="O69" s="39"/>
      <c r="P69" s="60"/>
      <c r="Q69" s="62"/>
      <c r="R69" s="62"/>
      <c r="S69" s="62"/>
      <c r="T69" s="62"/>
      <c r="U69" s="62"/>
      <c r="V69" s="62"/>
      <c r="W69" s="62"/>
      <c r="X69" s="62"/>
      <c r="Y69" s="62"/>
      <c r="Z69" s="62"/>
      <c r="AA69" s="62"/>
      <c r="AB69" s="62"/>
      <c r="AC69" s="62"/>
      <c r="AD69" s="62"/>
      <c r="AE69" s="62"/>
      <c r="AF69" s="62"/>
      <c r="AG69" s="62"/>
      <c r="AH69" s="62"/>
      <c r="AI69" s="62"/>
      <c r="AJ69" s="62"/>
      <c r="AK69" s="62"/>
      <c r="AL69" s="62"/>
      <c r="AM69" s="62"/>
      <c r="AN69" s="62"/>
      <c r="AO69" s="62"/>
      <c r="AP69" s="62"/>
      <c r="AQ69" s="62"/>
      <c r="AR69" s="62"/>
      <c r="AS69" s="62"/>
      <c r="AT69" s="62"/>
      <c r="AU69" s="62"/>
      <c r="AV69" s="62"/>
      <c r="AW69" s="62"/>
      <c r="AX69" s="62"/>
      <c r="AY69" s="62"/>
      <c r="AZ69" s="62"/>
      <c r="BA69" s="62"/>
    </row>
    <row r="70" spans="1:53" s="65" customFormat="1" x14ac:dyDescent="0.25">
      <c r="A70" s="63"/>
      <c r="B70" s="63"/>
      <c r="C70" s="63"/>
      <c r="D70" s="63"/>
      <c r="E70" s="61"/>
      <c r="F70" s="64"/>
      <c r="G70" s="64"/>
      <c r="H70" s="64"/>
      <c r="I70" s="64"/>
      <c r="L70" s="63"/>
      <c r="M70" s="63"/>
      <c r="N70" s="63"/>
      <c r="O70" s="39"/>
      <c r="P70" s="60"/>
      <c r="Q70" s="62"/>
      <c r="R70" s="62"/>
      <c r="S70" s="62"/>
      <c r="T70" s="62"/>
      <c r="U70" s="62"/>
      <c r="V70" s="62"/>
      <c r="W70" s="62"/>
      <c r="X70" s="62"/>
      <c r="Y70" s="62"/>
      <c r="Z70" s="62"/>
      <c r="AA70" s="62"/>
      <c r="AB70" s="62"/>
      <c r="AC70" s="62"/>
      <c r="AD70" s="62"/>
      <c r="AE70" s="62"/>
      <c r="AF70" s="62"/>
      <c r="AG70" s="62"/>
      <c r="AH70" s="62"/>
      <c r="AI70" s="62"/>
      <c r="AJ70" s="62"/>
      <c r="AK70" s="62"/>
      <c r="AL70" s="62"/>
      <c r="AM70" s="62"/>
      <c r="AN70" s="62"/>
      <c r="AO70" s="62"/>
      <c r="AP70" s="62"/>
      <c r="AQ70" s="62"/>
      <c r="AR70" s="62"/>
      <c r="AS70" s="62"/>
      <c r="AT70" s="62"/>
      <c r="AU70" s="62"/>
      <c r="AV70" s="62"/>
      <c r="AW70" s="62"/>
      <c r="AX70" s="62"/>
      <c r="AY70" s="62"/>
      <c r="AZ70" s="62"/>
      <c r="BA70" s="62"/>
    </row>
    <row r="71" spans="1:53" s="65" customFormat="1" x14ac:dyDescent="0.25">
      <c r="A71" s="63"/>
      <c r="B71" s="63"/>
      <c r="C71" s="63"/>
      <c r="D71" s="63"/>
      <c r="E71" s="61"/>
      <c r="F71" s="64"/>
      <c r="G71" s="64"/>
      <c r="H71" s="64"/>
      <c r="I71" s="64"/>
      <c r="L71" s="63"/>
      <c r="M71" s="63"/>
      <c r="N71" s="63"/>
      <c r="O71" s="39"/>
      <c r="P71" s="60"/>
      <c r="Q71" s="62"/>
      <c r="R71" s="62"/>
      <c r="S71" s="62"/>
      <c r="T71" s="62"/>
      <c r="U71" s="62"/>
      <c r="V71" s="62"/>
      <c r="W71" s="62"/>
      <c r="X71" s="62"/>
      <c r="Y71" s="62"/>
      <c r="Z71" s="62"/>
      <c r="AA71" s="62"/>
      <c r="AB71" s="62"/>
      <c r="AC71" s="62"/>
      <c r="AD71" s="62"/>
      <c r="AE71" s="62"/>
      <c r="AF71" s="62"/>
      <c r="AG71" s="62"/>
      <c r="AH71" s="62"/>
      <c r="AI71" s="62"/>
      <c r="AJ71" s="62"/>
      <c r="AK71" s="62"/>
      <c r="AL71" s="62"/>
      <c r="AM71" s="62"/>
      <c r="AN71" s="62"/>
      <c r="AO71" s="62"/>
      <c r="AP71" s="62"/>
      <c r="AQ71" s="62"/>
      <c r="AR71" s="62"/>
      <c r="AS71" s="62"/>
      <c r="AT71" s="62"/>
      <c r="AU71" s="62"/>
      <c r="AV71" s="62"/>
      <c r="AW71" s="62"/>
      <c r="AX71" s="62"/>
      <c r="AY71" s="62"/>
      <c r="AZ71" s="62"/>
      <c r="BA71" s="62"/>
    </row>
    <row r="72" spans="1:53" s="65" customFormat="1" x14ac:dyDescent="0.25">
      <c r="A72" s="63"/>
      <c r="B72" s="63"/>
      <c r="C72" s="63"/>
      <c r="D72" s="63"/>
      <c r="E72" s="61"/>
      <c r="F72" s="64"/>
      <c r="G72" s="64"/>
      <c r="H72" s="64"/>
      <c r="I72" s="64"/>
      <c r="L72" s="63"/>
      <c r="M72" s="63"/>
      <c r="N72" s="63"/>
      <c r="O72" s="39"/>
      <c r="P72" s="60"/>
      <c r="Q72" s="62"/>
      <c r="R72" s="62"/>
      <c r="S72" s="62"/>
      <c r="T72" s="62"/>
      <c r="U72" s="62"/>
      <c r="V72" s="62"/>
      <c r="W72" s="62"/>
      <c r="X72" s="62"/>
      <c r="Y72" s="62"/>
      <c r="Z72" s="62"/>
      <c r="AA72" s="62"/>
      <c r="AB72" s="62"/>
      <c r="AC72" s="62"/>
      <c r="AD72" s="62"/>
      <c r="AE72" s="62"/>
      <c r="AF72" s="62"/>
      <c r="AG72" s="62"/>
      <c r="AH72" s="62"/>
      <c r="AI72" s="62"/>
      <c r="AJ72" s="62"/>
      <c r="AK72" s="62"/>
      <c r="AL72" s="62"/>
      <c r="AM72" s="62"/>
      <c r="AN72" s="62"/>
      <c r="AO72" s="62"/>
      <c r="AP72" s="62"/>
      <c r="AQ72" s="62"/>
      <c r="AR72" s="62"/>
      <c r="AS72" s="62"/>
      <c r="AT72" s="62"/>
      <c r="AU72" s="62"/>
      <c r="AV72" s="62"/>
      <c r="AW72" s="62"/>
      <c r="AX72" s="62"/>
      <c r="AY72" s="62"/>
      <c r="AZ72" s="62"/>
      <c r="BA72" s="62"/>
    </row>
    <row r="73" spans="1:53" s="65" customFormat="1" x14ac:dyDescent="0.25">
      <c r="A73" s="63"/>
      <c r="B73" s="63"/>
      <c r="C73" s="63"/>
      <c r="D73" s="63"/>
      <c r="E73" s="61"/>
      <c r="F73" s="64"/>
      <c r="G73" s="64"/>
      <c r="H73" s="64"/>
      <c r="I73" s="64"/>
      <c r="L73" s="63"/>
      <c r="M73" s="63"/>
      <c r="N73" s="63"/>
      <c r="O73" s="39"/>
      <c r="P73" s="60"/>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row>
    <row r="74" spans="1:53" s="65" customFormat="1" x14ac:dyDescent="0.25">
      <c r="A74" s="63"/>
      <c r="B74" s="63"/>
      <c r="C74" s="63"/>
      <c r="D74" s="63"/>
      <c r="E74" s="61"/>
      <c r="F74" s="64"/>
      <c r="G74" s="64"/>
      <c r="H74" s="64"/>
      <c r="I74" s="64"/>
      <c r="L74" s="63"/>
      <c r="M74" s="63"/>
      <c r="N74" s="63"/>
      <c r="O74" s="39"/>
      <c r="P74" s="60"/>
      <c r="Q74" s="62"/>
      <c r="R74" s="62"/>
      <c r="S74" s="62"/>
      <c r="T74" s="62"/>
      <c r="U74" s="62"/>
      <c r="V74" s="62"/>
      <c r="W74" s="62"/>
      <c r="X74" s="62"/>
      <c r="Y74" s="62"/>
      <c r="Z74" s="62"/>
      <c r="AA74" s="62"/>
      <c r="AB74" s="62"/>
      <c r="AC74" s="62"/>
      <c r="AD74" s="62"/>
      <c r="AE74" s="62"/>
      <c r="AF74" s="62"/>
      <c r="AG74" s="62"/>
      <c r="AH74" s="62"/>
      <c r="AI74" s="62"/>
      <c r="AJ74" s="62"/>
      <c r="AK74" s="62"/>
      <c r="AL74" s="62"/>
      <c r="AM74" s="62"/>
      <c r="AN74" s="62"/>
      <c r="AO74" s="62"/>
      <c r="AP74" s="62"/>
      <c r="AQ74" s="62"/>
      <c r="AR74" s="62"/>
      <c r="AS74" s="62"/>
      <c r="AT74" s="62"/>
      <c r="AU74" s="62"/>
      <c r="AV74" s="62"/>
      <c r="AW74" s="62"/>
      <c r="AX74" s="62"/>
      <c r="AY74" s="62"/>
      <c r="AZ74" s="62"/>
      <c r="BA74" s="62"/>
    </row>
    <row r="75" spans="1:53" s="65" customFormat="1" x14ac:dyDescent="0.25">
      <c r="A75" s="63"/>
      <c r="B75" s="63"/>
      <c r="C75" s="63"/>
      <c r="D75" s="63"/>
      <c r="E75" s="61"/>
      <c r="F75" s="64"/>
      <c r="G75" s="64"/>
      <c r="H75" s="64"/>
      <c r="I75" s="64"/>
      <c r="L75" s="63"/>
      <c r="M75" s="63"/>
      <c r="N75" s="63"/>
      <c r="O75" s="39"/>
      <c r="P75" s="60"/>
      <c r="Q75" s="62"/>
      <c r="R75" s="62"/>
      <c r="S75" s="62"/>
      <c r="T75" s="62"/>
      <c r="U75" s="62"/>
      <c r="V75" s="62"/>
      <c r="W75" s="62"/>
      <c r="X75" s="62"/>
      <c r="Y75" s="62"/>
      <c r="Z75" s="62"/>
      <c r="AA75" s="62"/>
      <c r="AB75" s="62"/>
      <c r="AC75" s="62"/>
      <c r="AD75" s="62"/>
      <c r="AE75" s="62"/>
      <c r="AF75" s="62"/>
      <c r="AG75" s="62"/>
      <c r="AH75" s="62"/>
      <c r="AI75" s="62"/>
      <c r="AJ75" s="62"/>
      <c r="AK75" s="62"/>
      <c r="AL75" s="62"/>
      <c r="AM75" s="62"/>
      <c r="AN75" s="62"/>
      <c r="AO75" s="62"/>
      <c r="AP75" s="62"/>
      <c r="AQ75" s="62"/>
      <c r="AR75" s="62"/>
      <c r="AS75" s="62"/>
      <c r="AT75" s="62"/>
      <c r="AU75" s="62"/>
      <c r="AV75" s="62"/>
      <c r="AW75" s="62"/>
      <c r="AX75" s="62"/>
      <c r="AY75" s="62"/>
      <c r="AZ75" s="62"/>
      <c r="BA75" s="62"/>
    </row>
  </sheetData>
  <autoFilter ref="A2:K18"/>
  <sortState ref="A3:O18">
    <sortCondition ref="A3:A18"/>
  </sortState>
  <mergeCells count="3">
    <mergeCell ref="L1:N1"/>
    <mergeCell ref="A1:G1"/>
    <mergeCell ref="H1:J1"/>
  </mergeCells>
  <pageMargins left="0.7" right="0.7" top="0.75" bottom="0.75" header="0.3" footer="0.3"/>
  <pageSetup paperSize="5" scale="73" fitToHeight="0" orientation="landscape" r:id="rId1"/>
  <headerFooter>
    <oddFooter>&amp;LDraft Attendance Zone Proposal -- 06/12/14&amp;R&amp;P</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A70"/>
  <sheetViews>
    <sheetView zoomScale="90" zoomScaleNormal="90" workbookViewId="0">
      <pane xSplit="1" ySplit="2" topLeftCell="B6" activePane="bottomRight" state="frozen"/>
      <selection pane="topRight" activeCell="B1" sqref="B1"/>
      <selection pane="bottomLeft" activeCell="A3" sqref="A3"/>
      <selection pane="bottomRight" activeCell="U8" sqref="U8"/>
    </sheetView>
  </sheetViews>
  <sheetFormatPr defaultRowHeight="15" outlineLevelCol="1" x14ac:dyDescent="0.25"/>
  <cols>
    <col min="1" max="1" width="24.7109375" style="63" bestFit="1" customWidth="1"/>
    <col min="2" max="2" width="15" style="63" customWidth="1"/>
    <col min="3" max="3" width="13.42578125" style="63" customWidth="1"/>
    <col min="4" max="4" width="15.42578125" style="63" customWidth="1"/>
    <col min="5" max="5" width="21.42578125" style="62" customWidth="1"/>
    <col min="6" max="6" width="14.42578125" style="65" customWidth="1"/>
    <col min="7" max="7" width="16.5703125" style="65" customWidth="1"/>
    <col min="8" max="8" width="21.42578125" style="65" customWidth="1"/>
    <col min="9" max="9" width="21.5703125" style="65" customWidth="1"/>
    <col min="10" max="10" width="21.140625" style="40" customWidth="1"/>
    <col min="11" max="11" width="24.85546875" style="65" customWidth="1"/>
    <col min="12" max="12" width="42.5703125" style="63" customWidth="1"/>
    <col min="13" max="13" width="46" style="63" customWidth="1"/>
    <col min="14" max="14" width="49.7109375" style="65" customWidth="1"/>
    <col min="15" max="15" width="9.140625" style="39" customWidth="1" outlineLevel="1"/>
    <col min="16" max="47" width="9.140625" style="60"/>
    <col min="48" max="16384" width="9.140625" style="39"/>
  </cols>
  <sheetData>
    <row r="1" spans="1:79" ht="29.25" customHeight="1" x14ac:dyDescent="0.25">
      <c r="A1" s="96" t="s">
        <v>0</v>
      </c>
      <c r="B1" s="96"/>
      <c r="C1" s="96"/>
      <c r="D1" s="96"/>
      <c r="E1" s="96"/>
      <c r="F1" s="96"/>
      <c r="G1" s="97"/>
      <c r="H1" s="94" t="s">
        <v>1</v>
      </c>
      <c r="I1" s="94"/>
      <c r="J1" s="94"/>
      <c r="K1" s="37" t="s">
        <v>215</v>
      </c>
      <c r="L1" s="92" t="s">
        <v>175</v>
      </c>
      <c r="M1" s="92"/>
      <c r="N1" s="92"/>
    </row>
    <row r="2" spans="1:79" s="48" customFormat="1" ht="105" x14ac:dyDescent="0.25">
      <c r="A2" s="41" t="s">
        <v>220</v>
      </c>
      <c r="B2" s="41" t="s">
        <v>221</v>
      </c>
      <c r="C2" s="42" t="s">
        <v>4</v>
      </c>
      <c r="D2" s="42" t="s">
        <v>170</v>
      </c>
      <c r="E2" s="43" t="s">
        <v>171</v>
      </c>
      <c r="F2" s="44" t="s">
        <v>172</v>
      </c>
      <c r="G2" s="42" t="s">
        <v>173</v>
      </c>
      <c r="H2" s="45" t="s">
        <v>477</v>
      </c>
      <c r="I2" s="45" t="s">
        <v>478</v>
      </c>
      <c r="J2" s="45" t="s">
        <v>479</v>
      </c>
      <c r="K2" s="46" t="s">
        <v>7</v>
      </c>
      <c r="L2" s="84" t="s">
        <v>176</v>
      </c>
      <c r="M2" s="84" t="s">
        <v>292</v>
      </c>
      <c r="N2" s="84" t="s">
        <v>293</v>
      </c>
      <c r="O2" s="68" t="s">
        <v>2</v>
      </c>
      <c r="P2" s="38"/>
      <c r="Q2" s="38"/>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row>
    <row r="3" spans="1:79" ht="90" x14ac:dyDescent="0.25">
      <c r="A3" s="2" t="s">
        <v>230</v>
      </c>
      <c r="B3" s="55" t="s">
        <v>222</v>
      </c>
      <c r="C3" s="50" t="s">
        <v>17</v>
      </c>
      <c r="D3" s="50">
        <v>751</v>
      </c>
      <c r="E3" s="56">
        <v>0.68708388814913446</v>
      </c>
      <c r="F3" s="52">
        <v>1200</v>
      </c>
      <c r="G3" s="53">
        <f t="shared" ref="G3:G11" si="0">+D3/F3</f>
        <v>0.62583333333333335</v>
      </c>
      <c r="H3" s="24">
        <v>0.2</v>
      </c>
      <c r="I3" s="33">
        <v>2475</v>
      </c>
      <c r="J3" s="33">
        <v>3575</v>
      </c>
      <c r="K3" s="53">
        <v>-0.14073932649230636</v>
      </c>
      <c r="L3" s="56" t="s">
        <v>276</v>
      </c>
      <c r="M3" s="56" t="s">
        <v>284</v>
      </c>
      <c r="N3" s="53" t="s">
        <v>274</v>
      </c>
      <c r="O3" s="69">
        <v>450</v>
      </c>
      <c r="P3" s="73"/>
    </row>
    <row r="4" spans="1:79" ht="90" x14ac:dyDescent="0.25">
      <c r="A4" s="2" t="s">
        <v>231</v>
      </c>
      <c r="B4" s="55" t="s">
        <v>223</v>
      </c>
      <c r="C4" s="50" t="s">
        <v>37</v>
      </c>
      <c r="D4" s="50">
        <v>678</v>
      </c>
      <c r="E4" s="56">
        <v>0.81858407079646023</v>
      </c>
      <c r="F4" s="52">
        <v>1400</v>
      </c>
      <c r="G4" s="53">
        <f t="shared" si="0"/>
        <v>0.48428571428571426</v>
      </c>
      <c r="H4" s="34">
        <v>0.21</v>
      </c>
      <c r="I4" s="33">
        <v>2475</v>
      </c>
      <c r="J4" s="33">
        <v>2551</v>
      </c>
      <c r="K4" s="53">
        <v>5.0701177669632468E-2</v>
      </c>
      <c r="L4" s="56" t="s">
        <v>275</v>
      </c>
      <c r="M4" s="56" t="s">
        <v>285</v>
      </c>
      <c r="N4" s="53" t="s">
        <v>274</v>
      </c>
      <c r="O4" s="69">
        <v>452</v>
      </c>
      <c r="P4" s="73"/>
    </row>
    <row r="5" spans="1:79" ht="105" x14ac:dyDescent="0.25">
      <c r="A5" s="2" t="s">
        <v>232</v>
      </c>
      <c r="B5" s="55" t="s">
        <v>224</v>
      </c>
      <c r="C5" s="50" t="s">
        <v>13</v>
      </c>
      <c r="D5" s="50">
        <v>681</v>
      </c>
      <c r="E5" s="56">
        <v>0.53450807635829667</v>
      </c>
      <c r="F5" s="52">
        <v>1100</v>
      </c>
      <c r="G5" s="53">
        <f t="shared" si="0"/>
        <v>0.61909090909090914</v>
      </c>
      <c r="H5" s="54">
        <v>0.16</v>
      </c>
      <c r="I5" s="33">
        <v>1810</v>
      </c>
      <c r="J5" s="33">
        <v>1284</v>
      </c>
      <c r="K5" s="53">
        <v>0.26649121394084008</v>
      </c>
      <c r="L5" s="56" t="s">
        <v>277</v>
      </c>
      <c r="M5" s="56" t="s">
        <v>286</v>
      </c>
      <c r="N5" s="53" t="s">
        <v>274</v>
      </c>
      <c r="O5" s="69">
        <v>454</v>
      </c>
    </row>
    <row r="6" spans="1:79" ht="90" x14ac:dyDescent="0.25">
      <c r="A6" s="2" t="s">
        <v>233</v>
      </c>
      <c r="B6" s="55" t="s">
        <v>225</v>
      </c>
      <c r="C6" s="50" t="s">
        <v>107</v>
      </c>
      <c r="D6" s="50">
        <v>433</v>
      </c>
      <c r="E6" s="56">
        <v>0.47575057736720555</v>
      </c>
      <c r="F6" s="52">
        <v>1105</v>
      </c>
      <c r="G6" s="53">
        <f t="shared" si="0"/>
        <v>0.3918552036199095</v>
      </c>
      <c r="H6" s="54">
        <v>0.18</v>
      </c>
      <c r="I6" s="33">
        <v>1070</v>
      </c>
      <c r="J6" s="33">
        <v>1143</v>
      </c>
      <c r="K6" s="53">
        <v>0.14790910231409826</v>
      </c>
      <c r="L6" s="56" t="s">
        <v>278</v>
      </c>
      <c r="M6" s="56" t="s">
        <v>287</v>
      </c>
      <c r="N6" s="53" t="s">
        <v>274</v>
      </c>
      <c r="O6" s="69">
        <v>455</v>
      </c>
    </row>
    <row r="7" spans="1:79" ht="90" x14ac:dyDescent="0.25">
      <c r="A7" s="2" t="s">
        <v>234</v>
      </c>
      <c r="B7" s="55" t="s">
        <v>226</v>
      </c>
      <c r="C7" s="50" t="s">
        <v>53</v>
      </c>
      <c r="D7" s="50">
        <v>628</v>
      </c>
      <c r="E7" s="56">
        <v>0.61305732484076436</v>
      </c>
      <c r="F7" s="52">
        <v>1100</v>
      </c>
      <c r="G7" s="53">
        <f t="shared" si="0"/>
        <v>0.57090909090909092</v>
      </c>
      <c r="H7" s="54">
        <v>0.2</v>
      </c>
      <c r="I7" s="33">
        <v>1390</v>
      </c>
      <c r="J7" s="33">
        <v>2169</v>
      </c>
      <c r="K7" s="53">
        <v>0.13417117461351924</v>
      </c>
      <c r="L7" s="56" t="s">
        <v>279</v>
      </c>
      <c r="M7" s="56" t="s">
        <v>288</v>
      </c>
      <c r="N7" s="53" t="s">
        <v>274</v>
      </c>
      <c r="O7" s="69">
        <v>467</v>
      </c>
    </row>
    <row r="8" spans="1:79" ht="120" x14ac:dyDescent="0.25">
      <c r="A8" s="2" t="s">
        <v>235</v>
      </c>
      <c r="B8" s="55" t="s">
        <v>227</v>
      </c>
      <c r="C8" s="50" t="s">
        <v>19</v>
      </c>
      <c r="D8" s="50">
        <v>783</v>
      </c>
      <c r="E8" s="56">
        <v>0.62452107279693492</v>
      </c>
      <c r="F8" s="52">
        <v>1100</v>
      </c>
      <c r="G8" s="53">
        <f t="shared" si="0"/>
        <v>0.71181818181818179</v>
      </c>
      <c r="H8" s="54">
        <v>0.17</v>
      </c>
      <c r="I8" s="33">
        <v>1738</v>
      </c>
      <c r="J8" s="33">
        <v>1606</v>
      </c>
      <c r="K8" s="53">
        <v>0.4754210973103386</v>
      </c>
      <c r="L8" s="56" t="s">
        <v>280</v>
      </c>
      <c r="M8" s="56" t="s">
        <v>326</v>
      </c>
      <c r="N8" s="53" t="s">
        <v>274</v>
      </c>
      <c r="O8" s="69">
        <v>457</v>
      </c>
    </row>
    <row r="9" spans="1:79" ht="90" x14ac:dyDescent="0.25">
      <c r="A9" s="2" t="s">
        <v>238</v>
      </c>
      <c r="B9" s="55" t="s">
        <v>229</v>
      </c>
      <c r="C9" s="50" t="s">
        <v>9</v>
      </c>
      <c r="D9" s="50">
        <v>762</v>
      </c>
      <c r="E9" s="56">
        <v>0.66010498687664043</v>
      </c>
      <c r="F9" s="52">
        <v>1000</v>
      </c>
      <c r="G9" s="53">
        <f t="shared" ref="G9" si="1">+D9/F9</f>
        <v>0.76200000000000001</v>
      </c>
      <c r="H9" s="54">
        <v>0.35</v>
      </c>
      <c r="I9" s="33">
        <v>835</v>
      </c>
      <c r="J9" s="33">
        <v>1789</v>
      </c>
      <c r="K9" s="53">
        <v>-0.16253597683928694</v>
      </c>
      <c r="L9" s="56" t="s">
        <v>283</v>
      </c>
      <c r="M9" s="56" t="s">
        <v>291</v>
      </c>
      <c r="N9" s="56" t="s">
        <v>471</v>
      </c>
      <c r="O9" s="69">
        <v>464</v>
      </c>
      <c r="AV9" s="60"/>
      <c r="AW9" s="60"/>
      <c r="AX9" s="60"/>
      <c r="AY9" s="60"/>
      <c r="AZ9" s="60"/>
      <c r="BA9" s="60"/>
      <c r="BB9" s="60"/>
      <c r="BC9" s="60"/>
      <c r="BD9" s="60"/>
      <c r="BE9" s="60"/>
      <c r="BF9" s="60"/>
      <c r="BG9" s="60"/>
      <c r="BH9" s="60"/>
      <c r="BI9" s="60"/>
      <c r="BJ9" s="60"/>
      <c r="BK9" s="60"/>
      <c r="BL9" s="60"/>
      <c r="BM9" s="60"/>
      <c r="BN9" s="60"/>
      <c r="BO9" s="60"/>
      <c r="BP9" s="60"/>
      <c r="BQ9" s="60"/>
      <c r="BR9" s="60"/>
      <c r="BS9" s="60"/>
      <c r="BT9" s="60"/>
      <c r="BU9" s="60"/>
      <c r="BV9" s="60"/>
      <c r="BW9" s="60"/>
      <c r="BX9" s="60"/>
      <c r="BY9" s="60"/>
      <c r="BZ9" s="60"/>
      <c r="CA9" s="60"/>
    </row>
    <row r="10" spans="1:79" ht="90" x14ac:dyDescent="0.25">
      <c r="A10" s="2" t="s">
        <v>236</v>
      </c>
      <c r="B10" s="55" t="s">
        <v>216</v>
      </c>
      <c r="C10" s="50" t="s">
        <v>15</v>
      </c>
      <c r="D10" s="50">
        <v>438</v>
      </c>
      <c r="E10" s="56">
        <v>0.65753424657534243</v>
      </c>
      <c r="F10" s="57">
        <v>1059</v>
      </c>
      <c r="G10" s="53">
        <f t="shared" si="0"/>
        <v>0.41359773371104813</v>
      </c>
      <c r="H10" s="54">
        <v>0.14000000000000001</v>
      </c>
      <c r="I10" s="33">
        <v>1998</v>
      </c>
      <c r="J10" s="33">
        <v>1974</v>
      </c>
      <c r="K10" s="53">
        <v>1.1164674946635587E-2</v>
      </c>
      <c r="L10" s="56" t="s">
        <v>281</v>
      </c>
      <c r="M10" s="56" t="s">
        <v>289</v>
      </c>
      <c r="N10" s="56" t="s">
        <v>472</v>
      </c>
      <c r="O10" s="69">
        <v>459</v>
      </c>
      <c r="AV10" s="60"/>
      <c r="AW10" s="60"/>
      <c r="AX10" s="60"/>
      <c r="AY10" s="60"/>
      <c r="AZ10" s="60"/>
      <c r="BA10" s="60"/>
      <c r="BB10" s="60"/>
      <c r="BC10" s="60"/>
      <c r="BD10" s="60"/>
      <c r="BE10" s="60"/>
      <c r="BF10" s="60"/>
      <c r="BG10" s="60"/>
      <c r="BH10" s="60"/>
      <c r="BI10" s="60"/>
      <c r="BJ10" s="60"/>
      <c r="BK10" s="60"/>
      <c r="BL10" s="60"/>
      <c r="BM10" s="60"/>
      <c r="BN10" s="60"/>
      <c r="BO10" s="60"/>
      <c r="BP10" s="60"/>
      <c r="BQ10" s="60"/>
      <c r="BR10" s="60"/>
      <c r="BS10" s="60"/>
      <c r="BT10" s="60"/>
      <c r="BU10" s="60"/>
      <c r="BV10" s="60"/>
      <c r="BW10" s="60"/>
      <c r="BX10" s="60"/>
      <c r="BY10" s="60"/>
      <c r="BZ10" s="60"/>
      <c r="CA10" s="60"/>
    </row>
    <row r="11" spans="1:79" s="31" customFormat="1" ht="90" x14ac:dyDescent="0.25">
      <c r="A11" s="12" t="s">
        <v>237</v>
      </c>
      <c r="B11" s="55" t="s">
        <v>228</v>
      </c>
      <c r="C11" s="58" t="s">
        <v>42</v>
      </c>
      <c r="D11" s="66">
        <v>1696</v>
      </c>
      <c r="E11" s="67">
        <v>0.53714622641509435</v>
      </c>
      <c r="F11" s="57">
        <v>1600</v>
      </c>
      <c r="G11" s="59">
        <f t="shared" si="0"/>
        <v>1.06</v>
      </c>
      <c r="H11" s="51">
        <v>0.56000000000000005</v>
      </c>
      <c r="I11" s="30">
        <v>1567</v>
      </c>
      <c r="J11" s="33">
        <v>1114</v>
      </c>
      <c r="K11" s="59">
        <v>0.36450467005026282</v>
      </c>
      <c r="L11" s="56" t="s">
        <v>282</v>
      </c>
      <c r="M11" s="67" t="s">
        <v>290</v>
      </c>
      <c r="N11" s="59" t="s">
        <v>274</v>
      </c>
      <c r="O11" s="70">
        <v>463</v>
      </c>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AN11" s="60"/>
      <c r="AO11" s="60"/>
      <c r="AP11" s="60"/>
      <c r="AQ11" s="60"/>
      <c r="AR11" s="60"/>
      <c r="AS11" s="60"/>
      <c r="AT11" s="60"/>
      <c r="AU11" s="60"/>
      <c r="AV11" s="60"/>
      <c r="AW11" s="60"/>
      <c r="AX11" s="60"/>
      <c r="AY11" s="60"/>
      <c r="AZ11" s="60"/>
      <c r="BA11" s="60"/>
      <c r="BB11" s="60"/>
      <c r="BC11" s="60"/>
      <c r="BD11" s="60"/>
      <c r="BE11" s="60"/>
      <c r="BF11" s="60"/>
      <c r="BG11" s="60"/>
      <c r="BH11" s="60"/>
      <c r="BI11" s="60"/>
      <c r="BJ11" s="60"/>
      <c r="BK11" s="60"/>
      <c r="BL11" s="60"/>
      <c r="BM11" s="60"/>
      <c r="BN11" s="60"/>
      <c r="BO11" s="60"/>
      <c r="BP11" s="60"/>
      <c r="BQ11" s="60"/>
      <c r="BR11" s="60"/>
      <c r="BS11" s="60"/>
      <c r="BT11" s="60"/>
      <c r="BU11" s="60"/>
      <c r="BV11" s="60"/>
      <c r="BW11" s="60"/>
      <c r="BX11" s="60"/>
      <c r="BY11" s="60"/>
      <c r="BZ11" s="60"/>
      <c r="CA11" s="60"/>
    </row>
    <row r="12" spans="1:79" x14ac:dyDescent="0.25">
      <c r="E12" s="61"/>
      <c r="F12" s="64"/>
      <c r="G12" s="64"/>
      <c r="H12" s="64"/>
      <c r="I12" s="27"/>
      <c r="J12" s="26"/>
      <c r="K12" s="29"/>
      <c r="L12" s="72"/>
      <c r="M12" s="72"/>
      <c r="N12" s="29"/>
    </row>
    <row r="13" spans="1:79" x14ac:dyDescent="0.25">
      <c r="E13" s="61"/>
      <c r="F13" s="64"/>
      <c r="G13" s="64"/>
      <c r="H13" s="64"/>
      <c r="I13" s="64"/>
      <c r="J13" s="26"/>
    </row>
    <row r="14" spans="1:79" x14ac:dyDescent="0.25">
      <c r="E14" s="61"/>
      <c r="F14" s="64"/>
      <c r="G14" s="64"/>
      <c r="H14" s="64"/>
      <c r="I14" s="28"/>
    </row>
    <row r="15" spans="1:79" x14ac:dyDescent="0.25">
      <c r="E15" s="61"/>
      <c r="F15" s="64"/>
      <c r="G15" s="64"/>
      <c r="H15" s="64"/>
      <c r="I15" s="64"/>
    </row>
    <row r="16" spans="1:79" s="65" customFormat="1" x14ac:dyDescent="0.25">
      <c r="A16" s="63"/>
      <c r="B16" s="63"/>
      <c r="C16" s="63"/>
      <c r="D16" s="63"/>
      <c r="E16" s="61"/>
      <c r="F16" s="64"/>
      <c r="G16" s="64"/>
      <c r="H16" s="64"/>
      <c r="I16" s="64"/>
      <c r="J16" s="40"/>
      <c r="L16" s="63"/>
      <c r="M16" s="63"/>
      <c r="O16" s="39"/>
      <c r="P16" s="60"/>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row>
    <row r="17" spans="1:47" s="65" customFormat="1" x14ac:dyDescent="0.25">
      <c r="A17" s="63"/>
      <c r="B17" s="63"/>
      <c r="C17" s="63"/>
      <c r="D17" s="63"/>
      <c r="E17" s="61"/>
      <c r="F17" s="64"/>
      <c r="G17" s="64"/>
      <c r="H17" s="64"/>
      <c r="I17" s="64"/>
      <c r="J17" s="40"/>
      <c r="L17" s="63"/>
      <c r="M17" s="63"/>
      <c r="O17" s="39"/>
      <c r="P17" s="60"/>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row>
    <row r="18" spans="1:47" s="65" customFormat="1" x14ac:dyDescent="0.25">
      <c r="A18" s="63"/>
      <c r="B18" s="63"/>
      <c r="C18" s="63"/>
      <c r="D18" s="63"/>
      <c r="E18" s="61"/>
      <c r="F18" s="64"/>
      <c r="G18" s="64"/>
      <c r="H18" s="64"/>
      <c r="I18" s="64"/>
      <c r="J18" s="40"/>
      <c r="L18" s="63"/>
      <c r="M18" s="63"/>
      <c r="O18" s="39"/>
      <c r="P18" s="60"/>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row>
    <row r="19" spans="1:47" s="65" customFormat="1" x14ac:dyDescent="0.25">
      <c r="A19" s="63"/>
      <c r="B19" s="63"/>
      <c r="C19" s="63"/>
      <c r="D19" s="63"/>
      <c r="E19" s="39"/>
      <c r="F19" s="83"/>
      <c r="G19" s="64"/>
      <c r="H19" s="64"/>
      <c r="I19" s="64"/>
      <c r="J19" s="40"/>
      <c r="L19" s="63"/>
      <c r="M19" s="63"/>
      <c r="O19" s="39"/>
      <c r="P19" s="60"/>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row>
    <row r="20" spans="1:47" s="65" customFormat="1" x14ac:dyDescent="0.25">
      <c r="A20" s="63"/>
      <c r="B20" s="63"/>
      <c r="C20" s="63"/>
      <c r="D20" s="63"/>
      <c r="E20" s="39"/>
      <c r="F20" s="83"/>
      <c r="G20" s="64"/>
      <c r="H20" s="64"/>
      <c r="I20" s="64"/>
      <c r="J20" s="40"/>
      <c r="L20" s="63"/>
      <c r="M20" s="63"/>
      <c r="O20" s="39"/>
      <c r="P20" s="60"/>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row>
    <row r="21" spans="1:47" s="65" customFormat="1" x14ac:dyDescent="0.25">
      <c r="A21" s="63"/>
      <c r="B21" s="63"/>
      <c r="C21" s="63"/>
      <c r="D21" s="63"/>
      <c r="E21" s="39"/>
      <c r="F21" s="83"/>
      <c r="G21" s="64"/>
      <c r="H21" s="64"/>
      <c r="I21" s="64"/>
      <c r="J21" s="40"/>
      <c r="L21" s="63"/>
      <c r="M21" s="63"/>
      <c r="O21" s="39"/>
      <c r="P21" s="60"/>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row>
    <row r="22" spans="1:47" s="65" customFormat="1" x14ac:dyDescent="0.25">
      <c r="A22" s="63"/>
      <c r="B22" s="63"/>
      <c r="C22" s="63"/>
      <c r="D22" s="63"/>
      <c r="E22" s="39"/>
      <c r="F22" s="83"/>
      <c r="G22" s="64"/>
      <c r="H22" s="64"/>
      <c r="I22" s="64"/>
      <c r="J22" s="40"/>
      <c r="L22" s="63"/>
      <c r="M22" s="63"/>
      <c r="O22" s="39"/>
      <c r="P22" s="60"/>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row>
    <row r="23" spans="1:47" s="65" customFormat="1" x14ac:dyDescent="0.25">
      <c r="A23" s="63"/>
      <c r="B23" s="63"/>
      <c r="C23" s="63"/>
      <c r="D23" s="63"/>
      <c r="E23" s="39"/>
      <c r="F23" s="83"/>
      <c r="G23" s="64"/>
      <c r="H23" s="64"/>
      <c r="I23" s="64"/>
      <c r="J23" s="40"/>
      <c r="L23" s="63"/>
      <c r="M23" s="63"/>
      <c r="O23" s="39"/>
      <c r="P23" s="60"/>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row>
    <row r="24" spans="1:47" s="65" customFormat="1" x14ac:dyDescent="0.25">
      <c r="A24" s="63"/>
      <c r="B24" s="63"/>
      <c r="C24" s="63"/>
      <c r="D24" s="63"/>
      <c r="E24" s="39"/>
      <c r="F24" s="83"/>
      <c r="G24" s="64"/>
      <c r="H24" s="64"/>
      <c r="I24" s="64"/>
      <c r="J24" s="40"/>
      <c r="L24" s="63"/>
      <c r="M24" s="63"/>
      <c r="O24" s="39"/>
      <c r="P24" s="60"/>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row>
    <row r="25" spans="1:47" s="65" customFormat="1" x14ac:dyDescent="0.25">
      <c r="A25" s="63"/>
      <c r="B25" s="63"/>
      <c r="C25" s="63"/>
      <c r="D25" s="63"/>
      <c r="E25" s="39"/>
      <c r="F25" s="83"/>
      <c r="G25" s="64"/>
      <c r="H25" s="64"/>
      <c r="I25" s="64"/>
      <c r="J25" s="40"/>
      <c r="L25" s="63"/>
      <c r="M25" s="63"/>
      <c r="O25" s="39"/>
      <c r="P25" s="60"/>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row>
    <row r="26" spans="1:47" s="65" customFormat="1" x14ac:dyDescent="0.25">
      <c r="A26" s="63"/>
      <c r="B26" s="63"/>
      <c r="C26" s="63"/>
      <c r="D26" s="63"/>
      <c r="E26" s="39"/>
      <c r="F26" s="83"/>
      <c r="G26" s="64"/>
      <c r="H26" s="64"/>
      <c r="I26" s="64"/>
      <c r="J26" s="40"/>
      <c r="L26" s="63"/>
      <c r="M26" s="63"/>
      <c r="O26" s="39"/>
      <c r="P26" s="60"/>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row>
    <row r="27" spans="1:47" s="65" customFormat="1" x14ac:dyDescent="0.25">
      <c r="A27" s="63"/>
      <c r="B27" s="63"/>
      <c r="C27" s="63"/>
      <c r="D27" s="63"/>
      <c r="E27" s="39"/>
      <c r="F27" s="83"/>
      <c r="G27" s="64"/>
      <c r="H27" s="64"/>
      <c r="I27" s="64"/>
      <c r="J27" s="40"/>
      <c r="L27" s="63"/>
      <c r="M27" s="63"/>
      <c r="O27" s="39"/>
      <c r="P27" s="60"/>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row>
    <row r="28" spans="1:47" s="65" customFormat="1" x14ac:dyDescent="0.25">
      <c r="A28" s="63"/>
      <c r="B28" s="63"/>
      <c r="C28" s="63"/>
      <c r="D28" s="63"/>
      <c r="E28" s="39"/>
      <c r="F28" s="83"/>
      <c r="G28" s="64"/>
      <c r="H28" s="64"/>
      <c r="I28" s="64"/>
      <c r="J28" s="40"/>
      <c r="L28" s="63"/>
      <c r="M28" s="63"/>
      <c r="O28" s="39"/>
      <c r="P28" s="60"/>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row>
    <row r="29" spans="1:47" s="65" customFormat="1" x14ac:dyDescent="0.25">
      <c r="A29" s="63"/>
      <c r="B29" s="63"/>
      <c r="C29" s="63"/>
      <c r="D29" s="63"/>
      <c r="E29" s="39"/>
      <c r="F29" s="83"/>
      <c r="G29" s="64"/>
      <c r="H29" s="64"/>
      <c r="I29" s="64"/>
      <c r="J29" s="40"/>
      <c r="L29" s="63"/>
      <c r="M29" s="63"/>
      <c r="O29" s="39"/>
      <c r="P29" s="60"/>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row>
    <row r="30" spans="1:47" s="65" customFormat="1" x14ac:dyDescent="0.25">
      <c r="A30" s="63"/>
      <c r="B30" s="63"/>
      <c r="C30" s="63"/>
      <c r="D30" s="63"/>
      <c r="E30" s="61"/>
      <c r="F30" s="64"/>
      <c r="G30" s="64"/>
      <c r="H30" s="64"/>
      <c r="I30" s="64"/>
      <c r="J30" s="40"/>
      <c r="L30" s="63"/>
      <c r="M30" s="63"/>
      <c r="O30" s="39"/>
      <c r="P30" s="60"/>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row>
    <row r="31" spans="1:47" s="65" customFormat="1" x14ac:dyDescent="0.25">
      <c r="A31" s="63"/>
      <c r="B31" s="63"/>
      <c r="C31" s="63"/>
      <c r="D31" s="63"/>
      <c r="E31" s="61"/>
      <c r="F31" s="64"/>
      <c r="G31" s="64"/>
      <c r="H31" s="64"/>
      <c r="I31" s="64"/>
      <c r="J31" s="40"/>
      <c r="L31" s="63"/>
      <c r="M31" s="63"/>
      <c r="O31" s="39"/>
      <c r="P31" s="60"/>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row>
    <row r="32" spans="1:47" s="65" customFormat="1" x14ac:dyDescent="0.25">
      <c r="A32" s="63"/>
      <c r="B32" s="63"/>
      <c r="C32" s="63"/>
      <c r="D32" s="63"/>
      <c r="E32" s="61"/>
      <c r="F32" s="64"/>
      <c r="G32" s="64"/>
      <c r="H32" s="64"/>
      <c r="I32" s="64"/>
      <c r="J32" s="40"/>
      <c r="L32" s="63"/>
      <c r="M32" s="63"/>
      <c r="O32" s="39"/>
      <c r="P32" s="60"/>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row>
    <row r="33" spans="1:47" s="65" customFormat="1" x14ac:dyDescent="0.25">
      <c r="A33" s="63"/>
      <c r="B33" s="63"/>
      <c r="C33" s="63"/>
      <c r="D33" s="63"/>
      <c r="E33" s="61"/>
      <c r="F33" s="64"/>
      <c r="G33" s="64"/>
      <c r="H33" s="64"/>
      <c r="I33" s="64"/>
      <c r="J33" s="40"/>
      <c r="L33" s="63"/>
      <c r="M33" s="63"/>
      <c r="O33" s="39"/>
      <c r="P33" s="60"/>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row>
    <row r="34" spans="1:47" s="65" customFormat="1" x14ac:dyDescent="0.25">
      <c r="A34" s="63"/>
      <c r="B34" s="63"/>
      <c r="C34" s="63"/>
      <c r="D34" s="63"/>
      <c r="E34" s="61"/>
      <c r="F34" s="64"/>
      <c r="G34" s="64"/>
      <c r="H34" s="64"/>
      <c r="I34" s="64"/>
      <c r="J34" s="40"/>
      <c r="L34" s="63"/>
      <c r="M34" s="63"/>
      <c r="O34" s="39"/>
      <c r="P34" s="60"/>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row>
    <row r="35" spans="1:47" s="65" customFormat="1" x14ac:dyDescent="0.25">
      <c r="A35" s="63"/>
      <c r="B35" s="63"/>
      <c r="C35" s="63"/>
      <c r="D35" s="63"/>
      <c r="E35" s="61"/>
      <c r="F35" s="64"/>
      <c r="G35" s="64"/>
      <c r="H35" s="64"/>
      <c r="I35" s="64"/>
      <c r="J35" s="40"/>
      <c r="L35" s="63"/>
      <c r="M35" s="63"/>
      <c r="O35" s="39"/>
      <c r="P35" s="60"/>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row>
    <row r="36" spans="1:47" s="65" customFormat="1" x14ac:dyDescent="0.25">
      <c r="A36" s="63"/>
      <c r="B36" s="63"/>
      <c r="C36" s="63"/>
      <c r="D36" s="63"/>
      <c r="E36" s="61"/>
      <c r="F36" s="64"/>
      <c r="G36" s="64"/>
      <c r="H36" s="64"/>
      <c r="I36" s="64"/>
      <c r="J36" s="40"/>
      <c r="L36" s="63"/>
      <c r="M36" s="63"/>
      <c r="O36" s="39"/>
      <c r="P36" s="60"/>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row>
    <row r="37" spans="1:47" s="65" customFormat="1" x14ac:dyDescent="0.25">
      <c r="A37" s="63"/>
      <c r="B37" s="63"/>
      <c r="C37" s="63"/>
      <c r="D37" s="63"/>
      <c r="E37" s="61"/>
      <c r="F37" s="64"/>
      <c r="G37" s="64"/>
      <c r="H37" s="64"/>
      <c r="I37" s="64"/>
      <c r="J37" s="40"/>
      <c r="L37" s="63"/>
      <c r="M37" s="63"/>
      <c r="O37" s="39"/>
      <c r="P37" s="60"/>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row>
    <row r="38" spans="1:47" s="65" customFormat="1" x14ac:dyDescent="0.25">
      <c r="A38" s="63"/>
      <c r="B38" s="63"/>
      <c r="C38" s="63"/>
      <c r="D38" s="63"/>
      <c r="E38" s="61"/>
      <c r="F38" s="64"/>
      <c r="G38" s="64"/>
      <c r="H38" s="64"/>
      <c r="I38" s="64"/>
      <c r="J38" s="40"/>
      <c r="L38" s="63"/>
      <c r="M38" s="63"/>
      <c r="O38" s="39"/>
      <c r="P38" s="60"/>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row>
    <row r="39" spans="1:47" s="65" customFormat="1" x14ac:dyDescent="0.25">
      <c r="A39" s="63"/>
      <c r="B39" s="63"/>
      <c r="C39" s="63"/>
      <c r="D39" s="63"/>
      <c r="E39" s="61"/>
      <c r="F39" s="64"/>
      <c r="G39" s="64"/>
      <c r="H39" s="64"/>
      <c r="I39" s="64"/>
      <c r="J39" s="40"/>
      <c r="L39" s="63"/>
      <c r="M39" s="63"/>
      <c r="O39" s="39"/>
      <c r="P39" s="60"/>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row>
    <row r="40" spans="1:47" s="65" customFormat="1" x14ac:dyDescent="0.25">
      <c r="A40" s="63"/>
      <c r="B40" s="63"/>
      <c r="C40" s="63"/>
      <c r="D40" s="63"/>
      <c r="E40" s="61"/>
      <c r="F40" s="64"/>
      <c r="G40" s="64"/>
      <c r="H40" s="64"/>
      <c r="I40" s="64"/>
      <c r="J40" s="40"/>
      <c r="L40" s="63"/>
      <c r="M40" s="63"/>
      <c r="O40" s="39"/>
      <c r="P40" s="60"/>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row>
    <row r="41" spans="1:47" s="65" customFormat="1" x14ac:dyDescent="0.25">
      <c r="A41" s="63"/>
      <c r="B41" s="63"/>
      <c r="C41" s="63"/>
      <c r="D41" s="63"/>
      <c r="E41" s="61"/>
      <c r="F41" s="64"/>
      <c r="G41" s="64"/>
      <c r="H41" s="64"/>
      <c r="I41" s="64"/>
      <c r="J41" s="40"/>
      <c r="L41" s="63"/>
      <c r="M41" s="63"/>
      <c r="O41" s="39"/>
      <c r="P41" s="60"/>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row>
    <row r="42" spans="1:47" s="65" customFormat="1" x14ac:dyDescent="0.25">
      <c r="A42" s="63"/>
      <c r="B42" s="63"/>
      <c r="C42" s="63"/>
      <c r="D42" s="63"/>
      <c r="E42" s="61"/>
      <c r="F42" s="64"/>
      <c r="G42" s="64"/>
      <c r="H42" s="64"/>
      <c r="I42" s="64"/>
      <c r="J42" s="40"/>
      <c r="L42" s="63"/>
      <c r="M42" s="63"/>
      <c r="O42" s="39"/>
      <c r="P42" s="60"/>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row>
    <row r="43" spans="1:47" s="65" customFormat="1" x14ac:dyDescent="0.25">
      <c r="A43" s="63"/>
      <c r="B43" s="63"/>
      <c r="C43" s="63"/>
      <c r="D43" s="63"/>
      <c r="E43" s="61"/>
      <c r="F43" s="64"/>
      <c r="G43" s="64"/>
      <c r="H43" s="64"/>
      <c r="I43" s="64"/>
      <c r="J43" s="40"/>
      <c r="L43" s="63"/>
      <c r="M43" s="63"/>
      <c r="O43" s="39"/>
      <c r="P43" s="60"/>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row>
    <row r="44" spans="1:47" s="65" customFormat="1" x14ac:dyDescent="0.25">
      <c r="A44" s="63"/>
      <c r="B44" s="63"/>
      <c r="C44" s="63"/>
      <c r="D44" s="63"/>
      <c r="E44" s="61"/>
      <c r="F44" s="64"/>
      <c r="G44" s="64"/>
      <c r="H44" s="64"/>
      <c r="I44" s="64"/>
      <c r="J44" s="40"/>
      <c r="L44" s="63"/>
      <c r="M44" s="63"/>
      <c r="O44" s="39"/>
      <c r="P44" s="60"/>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row>
    <row r="45" spans="1:47" s="65" customFormat="1" x14ac:dyDescent="0.25">
      <c r="A45" s="63"/>
      <c r="B45" s="63"/>
      <c r="C45" s="63"/>
      <c r="D45" s="63"/>
      <c r="E45" s="61"/>
      <c r="F45" s="64"/>
      <c r="G45" s="64"/>
      <c r="H45" s="64"/>
      <c r="I45" s="64"/>
      <c r="J45" s="40"/>
      <c r="L45" s="63"/>
      <c r="M45" s="63"/>
      <c r="O45" s="39"/>
      <c r="P45" s="60"/>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row>
    <row r="46" spans="1:47" s="65" customFormat="1" x14ac:dyDescent="0.25">
      <c r="A46" s="63"/>
      <c r="B46" s="63"/>
      <c r="C46" s="63"/>
      <c r="D46" s="63"/>
      <c r="E46" s="61"/>
      <c r="F46" s="64"/>
      <c r="G46" s="64"/>
      <c r="H46" s="64"/>
      <c r="I46" s="64"/>
      <c r="J46" s="40"/>
      <c r="L46" s="63"/>
      <c r="M46" s="63"/>
      <c r="O46" s="39"/>
      <c r="P46" s="60"/>
      <c r="Q46" s="62"/>
      <c r="R46" s="62"/>
      <c r="S46" s="62"/>
      <c r="T46" s="62"/>
      <c r="U46" s="62"/>
      <c r="V46" s="62"/>
      <c r="W46" s="62"/>
      <c r="X46" s="62"/>
      <c r="Y46" s="62"/>
      <c r="Z46" s="62"/>
      <c r="AA46" s="62"/>
      <c r="AB46" s="62"/>
      <c r="AC46" s="62"/>
      <c r="AD46" s="62"/>
      <c r="AE46" s="62"/>
      <c r="AF46" s="62"/>
      <c r="AG46" s="62"/>
      <c r="AH46" s="62"/>
      <c r="AI46" s="62"/>
      <c r="AJ46" s="62"/>
      <c r="AK46" s="62"/>
      <c r="AL46" s="62"/>
      <c r="AM46" s="62"/>
      <c r="AN46" s="62"/>
      <c r="AO46" s="62"/>
      <c r="AP46" s="62"/>
      <c r="AQ46" s="62"/>
      <c r="AR46" s="62"/>
      <c r="AS46" s="62"/>
      <c r="AT46" s="62"/>
      <c r="AU46" s="62"/>
    </row>
    <row r="47" spans="1:47" s="65" customFormat="1" x14ac:dyDescent="0.25">
      <c r="A47" s="63"/>
      <c r="B47" s="63"/>
      <c r="C47" s="63"/>
      <c r="D47" s="63"/>
      <c r="E47" s="61"/>
      <c r="F47" s="64"/>
      <c r="G47" s="64"/>
      <c r="H47" s="64"/>
      <c r="I47" s="64"/>
      <c r="J47" s="40"/>
      <c r="L47" s="63"/>
      <c r="M47" s="63"/>
      <c r="O47" s="39"/>
      <c r="P47" s="60"/>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row>
    <row r="48" spans="1:47" s="65" customFormat="1" x14ac:dyDescent="0.25">
      <c r="A48" s="63"/>
      <c r="B48" s="63"/>
      <c r="C48" s="63"/>
      <c r="D48" s="63"/>
      <c r="E48" s="61"/>
      <c r="F48" s="64"/>
      <c r="G48" s="64"/>
      <c r="H48" s="64"/>
      <c r="I48" s="64"/>
      <c r="J48" s="40"/>
      <c r="L48" s="63"/>
      <c r="M48" s="63"/>
      <c r="O48" s="39"/>
      <c r="P48" s="60"/>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2"/>
      <c r="AS48" s="62"/>
      <c r="AT48" s="62"/>
      <c r="AU48" s="62"/>
    </row>
    <row r="49" spans="1:47" s="65" customFormat="1" x14ac:dyDescent="0.25">
      <c r="A49" s="63"/>
      <c r="B49" s="63"/>
      <c r="C49" s="63"/>
      <c r="D49" s="63"/>
      <c r="E49" s="61"/>
      <c r="F49" s="64"/>
      <c r="G49" s="64"/>
      <c r="H49" s="64"/>
      <c r="I49" s="64"/>
      <c r="J49" s="40"/>
      <c r="L49" s="63"/>
      <c r="M49" s="63"/>
      <c r="O49" s="39"/>
      <c r="P49" s="60"/>
      <c r="Q49" s="62"/>
      <c r="R49" s="62"/>
      <c r="S49" s="62"/>
      <c r="T49" s="62"/>
      <c r="U49" s="62"/>
      <c r="V49" s="62"/>
      <c r="W49" s="62"/>
      <c r="X49" s="62"/>
      <c r="Y49" s="62"/>
      <c r="Z49" s="62"/>
      <c r="AA49" s="62"/>
      <c r="AB49" s="62"/>
      <c r="AC49" s="62"/>
      <c r="AD49" s="62"/>
      <c r="AE49" s="62"/>
      <c r="AF49" s="62"/>
      <c r="AG49" s="62"/>
      <c r="AH49" s="62"/>
      <c r="AI49" s="62"/>
      <c r="AJ49" s="62"/>
      <c r="AK49" s="62"/>
      <c r="AL49" s="62"/>
      <c r="AM49" s="62"/>
      <c r="AN49" s="62"/>
      <c r="AO49" s="62"/>
      <c r="AP49" s="62"/>
      <c r="AQ49" s="62"/>
      <c r="AR49" s="62"/>
      <c r="AS49" s="62"/>
      <c r="AT49" s="62"/>
      <c r="AU49" s="62"/>
    </row>
    <row r="50" spans="1:47" s="65" customFormat="1" x14ac:dyDescent="0.25">
      <c r="A50" s="63"/>
      <c r="B50" s="63"/>
      <c r="C50" s="63"/>
      <c r="D50" s="63"/>
      <c r="E50" s="61"/>
      <c r="F50" s="64"/>
      <c r="G50" s="64"/>
      <c r="H50" s="64"/>
      <c r="I50" s="64"/>
      <c r="J50" s="40"/>
      <c r="L50" s="63"/>
      <c r="M50" s="63"/>
      <c r="O50" s="39"/>
      <c r="P50" s="60"/>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2"/>
      <c r="AS50" s="62"/>
      <c r="AT50" s="62"/>
      <c r="AU50" s="62"/>
    </row>
    <row r="51" spans="1:47" s="65" customFormat="1" x14ac:dyDescent="0.25">
      <c r="A51" s="63"/>
      <c r="B51" s="63"/>
      <c r="C51" s="63"/>
      <c r="D51" s="63"/>
      <c r="E51" s="61"/>
      <c r="F51" s="64"/>
      <c r="G51" s="64"/>
      <c r="H51" s="64"/>
      <c r="I51" s="64"/>
      <c r="J51" s="40"/>
      <c r="L51" s="63"/>
      <c r="M51" s="63"/>
      <c r="O51" s="39"/>
      <c r="P51" s="60"/>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row>
    <row r="52" spans="1:47" s="65" customFormat="1" x14ac:dyDescent="0.25">
      <c r="A52" s="63"/>
      <c r="B52" s="63"/>
      <c r="C52" s="63"/>
      <c r="D52" s="63"/>
      <c r="E52" s="61"/>
      <c r="F52" s="64"/>
      <c r="G52" s="64"/>
      <c r="H52" s="64"/>
      <c r="I52" s="64"/>
      <c r="J52" s="40"/>
      <c r="L52" s="63"/>
      <c r="M52" s="63"/>
      <c r="O52" s="39"/>
      <c r="P52" s="60"/>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row>
    <row r="53" spans="1:47" s="65" customFormat="1" x14ac:dyDescent="0.25">
      <c r="A53" s="63"/>
      <c r="B53" s="63"/>
      <c r="C53" s="63"/>
      <c r="D53" s="63"/>
      <c r="E53" s="61"/>
      <c r="F53" s="64"/>
      <c r="G53" s="64"/>
      <c r="H53" s="64"/>
      <c r="I53" s="64"/>
      <c r="J53" s="40"/>
      <c r="L53" s="63"/>
      <c r="M53" s="63"/>
      <c r="O53" s="39"/>
      <c r="P53" s="60"/>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row>
    <row r="54" spans="1:47" s="65" customFormat="1" x14ac:dyDescent="0.25">
      <c r="A54" s="63"/>
      <c r="B54" s="63"/>
      <c r="C54" s="63"/>
      <c r="D54" s="63"/>
      <c r="E54" s="61"/>
      <c r="F54" s="64"/>
      <c r="G54" s="64"/>
      <c r="H54" s="64"/>
      <c r="I54" s="64"/>
      <c r="J54" s="40"/>
      <c r="L54" s="63"/>
      <c r="M54" s="63"/>
      <c r="O54" s="39"/>
      <c r="P54" s="60"/>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row>
    <row r="55" spans="1:47" s="65" customFormat="1" x14ac:dyDescent="0.25">
      <c r="A55" s="63"/>
      <c r="B55" s="63"/>
      <c r="C55" s="63"/>
      <c r="D55" s="63"/>
      <c r="E55" s="61"/>
      <c r="F55" s="64"/>
      <c r="G55" s="64"/>
      <c r="H55" s="64"/>
      <c r="I55" s="64"/>
      <c r="J55" s="40"/>
      <c r="L55" s="63"/>
      <c r="M55" s="63"/>
      <c r="O55" s="39"/>
      <c r="P55" s="60"/>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row>
    <row r="56" spans="1:47" s="65" customFormat="1" x14ac:dyDescent="0.25">
      <c r="A56" s="63"/>
      <c r="B56" s="63"/>
      <c r="C56" s="63"/>
      <c r="D56" s="63"/>
      <c r="E56" s="61"/>
      <c r="F56" s="64"/>
      <c r="G56" s="64"/>
      <c r="H56" s="64"/>
      <c r="I56" s="64"/>
      <c r="J56" s="40"/>
      <c r="L56" s="63"/>
      <c r="M56" s="63"/>
      <c r="O56" s="39"/>
      <c r="P56" s="60"/>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row>
    <row r="57" spans="1:47" s="65" customFormat="1" x14ac:dyDescent="0.25">
      <c r="A57" s="63"/>
      <c r="B57" s="63"/>
      <c r="C57" s="63"/>
      <c r="D57" s="63"/>
      <c r="E57" s="61"/>
      <c r="F57" s="64"/>
      <c r="G57" s="64"/>
      <c r="H57" s="64"/>
      <c r="I57" s="64"/>
      <c r="J57" s="40"/>
      <c r="L57" s="63"/>
      <c r="M57" s="63"/>
      <c r="O57" s="39"/>
      <c r="P57" s="60"/>
      <c r="Q57" s="62"/>
      <c r="R57" s="62"/>
      <c r="S57" s="62"/>
      <c r="T57" s="62"/>
      <c r="U57" s="62"/>
      <c r="V57" s="62"/>
      <c r="W57" s="62"/>
      <c r="X57" s="62"/>
      <c r="Y57" s="62"/>
      <c r="Z57" s="62"/>
      <c r="AA57" s="62"/>
      <c r="AB57" s="62"/>
      <c r="AC57" s="62"/>
      <c r="AD57" s="62"/>
      <c r="AE57" s="62"/>
      <c r="AF57" s="62"/>
      <c r="AG57" s="62"/>
      <c r="AH57" s="62"/>
      <c r="AI57" s="62"/>
      <c r="AJ57" s="62"/>
      <c r="AK57" s="62"/>
      <c r="AL57" s="62"/>
      <c r="AM57" s="62"/>
      <c r="AN57" s="62"/>
      <c r="AO57" s="62"/>
      <c r="AP57" s="62"/>
      <c r="AQ57" s="62"/>
      <c r="AR57" s="62"/>
      <c r="AS57" s="62"/>
      <c r="AT57" s="62"/>
      <c r="AU57" s="62"/>
    </row>
    <row r="58" spans="1:47" s="65" customFormat="1" x14ac:dyDescent="0.25">
      <c r="A58" s="63"/>
      <c r="B58" s="63"/>
      <c r="C58" s="63"/>
      <c r="D58" s="63"/>
      <c r="E58" s="61"/>
      <c r="F58" s="64"/>
      <c r="G58" s="64"/>
      <c r="H58" s="64"/>
      <c r="I58" s="64"/>
      <c r="J58" s="40"/>
      <c r="L58" s="63"/>
      <c r="M58" s="63"/>
      <c r="O58" s="39"/>
      <c r="P58" s="60"/>
      <c r="Q58" s="62"/>
      <c r="R58" s="62"/>
      <c r="S58" s="62"/>
      <c r="T58" s="62"/>
      <c r="U58" s="62"/>
      <c r="V58" s="62"/>
      <c r="W58" s="62"/>
      <c r="X58" s="62"/>
      <c r="Y58" s="62"/>
      <c r="Z58" s="62"/>
      <c r="AA58" s="62"/>
      <c r="AB58" s="62"/>
      <c r="AC58" s="62"/>
      <c r="AD58" s="62"/>
      <c r="AE58" s="62"/>
      <c r="AF58" s="62"/>
      <c r="AG58" s="62"/>
      <c r="AH58" s="62"/>
      <c r="AI58" s="62"/>
      <c r="AJ58" s="62"/>
      <c r="AK58" s="62"/>
      <c r="AL58" s="62"/>
      <c r="AM58" s="62"/>
      <c r="AN58" s="62"/>
      <c r="AO58" s="62"/>
      <c r="AP58" s="62"/>
      <c r="AQ58" s="62"/>
      <c r="AR58" s="62"/>
      <c r="AS58" s="62"/>
      <c r="AT58" s="62"/>
      <c r="AU58" s="62"/>
    </row>
    <row r="59" spans="1:47" s="65" customFormat="1" x14ac:dyDescent="0.25">
      <c r="A59" s="63"/>
      <c r="B59" s="63"/>
      <c r="C59" s="63"/>
      <c r="D59" s="63"/>
      <c r="E59" s="61"/>
      <c r="F59" s="64"/>
      <c r="G59" s="64"/>
      <c r="H59" s="64"/>
      <c r="I59" s="64"/>
      <c r="J59" s="40"/>
      <c r="L59" s="63"/>
      <c r="M59" s="63"/>
      <c r="O59" s="39"/>
      <c r="P59" s="60"/>
      <c r="Q59" s="62"/>
      <c r="R59" s="62"/>
      <c r="S59" s="62"/>
      <c r="T59" s="62"/>
      <c r="U59" s="62"/>
      <c r="V59" s="62"/>
      <c r="W59" s="62"/>
      <c r="X59" s="62"/>
      <c r="Y59" s="62"/>
      <c r="Z59" s="62"/>
      <c r="AA59" s="62"/>
      <c r="AB59" s="62"/>
      <c r="AC59" s="62"/>
      <c r="AD59" s="62"/>
      <c r="AE59" s="62"/>
      <c r="AF59" s="62"/>
      <c r="AG59" s="62"/>
      <c r="AH59" s="62"/>
      <c r="AI59" s="62"/>
      <c r="AJ59" s="62"/>
      <c r="AK59" s="62"/>
      <c r="AL59" s="62"/>
      <c r="AM59" s="62"/>
      <c r="AN59" s="62"/>
      <c r="AO59" s="62"/>
      <c r="AP59" s="62"/>
      <c r="AQ59" s="62"/>
      <c r="AR59" s="62"/>
      <c r="AS59" s="62"/>
      <c r="AT59" s="62"/>
      <c r="AU59" s="62"/>
    </row>
    <row r="60" spans="1:47" s="65" customFormat="1" x14ac:dyDescent="0.25">
      <c r="A60" s="63"/>
      <c r="B60" s="63"/>
      <c r="C60" s="63"/>
      <c r="D60" s="63"/>
      <c r="E60" s="61"/>
      <c r="F60" s="64"/>
      <c r="G60" s="64"/>
      <c r="H60" s="64"/>
      <c r="I60" s="64"/>
      <c r="J60" s="40"/>
      <c r="L60" s="63"/>
      <c r="M60" s="63"/>
      <c r="O60" s="39"/>
      <c r="P60" s="60"/>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row>
    <row r="61" spans="1:47" s="65" customFormat="1" x14ac:dyDescent="0.25">
      <c r="A61" s="63"/>
      <c r="B61" s="63"/>
      <c r="C61" s="63"/>
      <c r="D61" s="63"/>
      <c r="E61" s="61"/>
      <c r="F61" s="64"/>
      <c r="G61" s="64"/>
      <c r="H61" s="64"/>
      <c r="I61" s="64"/>
      <c r="J61" s="40"/>
      <c r="L61" s="63"/>
      <c r="M61" s="63"/>
      <c r="O61" s="39"/>
      <c r="P61" s="60"/>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row>
    <row r="62" spans="1:47" s="65" customFormat="1" x14ac:dyDescent="0.25">
      <c r="A62" s="63"/>
      <c r="B62" s="63"/>
      <c r="C62" s="63"/>
      <c r="D62" s="63"/>
      <c r="E62" s="61"/>
      <c r="F62" s="64"/>
      <c r="G62" s="64"/>
      <c r="H62" s="64"/>
      <c r="I62" s="64"/>
      <c r="J62" s="40"/>
      <c r="L62" s="63"/>
      <c r="M62" s="63"/>
      <c r="O62" s="39"/>
      <c r="P62" s="60"/>
      <c r="Q62" s="62"/>
      <c r="R62" s="62"/>
      <c r="S62" s="62"/>
      <c r="T62" s="62"/>
      <c r="U62" s="62"/>
      <c r="V62" s="62"/>
      <c r="W62" s="62"/>
      <c r="X62" s="62"/>
      <c r="Y62" s="62"/>
      <c r="Z62" s="62"/>
      <c r="AA62" s="62"/>
      <c r="AB62" s="62"/>
      <c r="AC62" s="62"/>
      <c r="AD62" s="62"/>
      <c r="AE62" s="62"/>
      <c r="AF62" s="62"/>
      <c r="AG62" s="62"/>
      <c r="AH62" s="62"/>
      <c r="AI62" s="62"/>
      <c r="AJ62" s="62"/>
      <c r="AK62" s="62"/>
      <c r="AL62" s="62"/>
      <c r="AM62" s="62"/>
      <c r="AN62" s="62"/>
      <c r="AO62" s="62"/>
      <c r="AP62" s="62"/>
      <c r="AQ62" s="62"/>
      <c r="AR62" s="62"/>
      <c r="AS62" s="62"/>
      <c r="AT62" s="62"/>
      <c r="AU62" s="62"/>
    </row>
    <row r="63" spans="1:47" s="65" customFormat="1" x14ac:dyDescent="0.25">
      <c r="A63" s="63"/>
      <c r="B63" s="63"/>
      <c r="C63" s="63"/>
      <c r="D63" s="63"/>
      <c r="E63" s="61"/>
      <c r="F63" s="64"/>
      <c r="G63" s="64"/>
      <c r="H63" s="64"/>
      <c r="I63" s="64"/>
      <c r="J63" s="40"/>
      <c r="L63" s="63"/>
      <c r="M63" s="63"/>
      <c r="O63" s="39"/>
      <c r="P63" s="60"/>
      <c r="Q63" s="62"/>
      <c r="R63" s="62"/>
      <c r="S63" s="62"/>
      <c r="T63" s="62"/>
      <c r="U63" s="62"/>
      <c r="V63" s="62"/>
      <c r="W63" s="62"/>
      <c r="X63" s="62"/>
      <c r="Y63" s="62"/>
      <c r="Z63" s="62"/>
      <c r="AA63" s="62"/>
      <c r="AB63" s="62"/>
      <c r="AC63" s="62"/>
      <c r="AD63" s="62"/>
      <c r="AE63" s="62"/>
      <c r="AF63" s="62"/>
      <c r="AG63" s="62"/>
      <c r="AH63" s="62"/>
      <c r="AI63" s="62"/>
      <c r="AJ63" s="62"/>
      <c r="AK63" s="62"/>
      <c r="AL63" s="62"/>
      <c r="AM63" s="62"/>
      <c r="AN63" s="62"/>
      <c r="AO63" s="62"/>
      <c r="AP63" s="62"/>
      <c r="AQ63" s="62"/>
      <c r="AR63" s="62"/>
      <c r="AS63" s="62"/>
      <c r="AT63" s="62"/>
      <c r="AU63" s="62"/>
    </row>
    <row r="64" spans="1:47" s="65" customFormat="1" x14ac:dyDescent="0.25">
      <c r="A64" s="63"/>
      <c r="B64" s="63"/>
      <c r="C64" s="63"/>
      <c r="D64" s="63"/>
      <c r="E64" s="61"/>
      <c r="F64" s="64"/>
      <c r="G64" s="64"/>
      <c r="H64" s="64"/>
      <c r="I64" s="64"/>
      <c r="J64" s="40"/>
      <c r="L64" s="63"/>
      <c r="M64" s="63"/>
      <c r="O64" s="39"/>
      <c r="P64" s="60"/>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row>
    <row r="65" spans="1:47" s="65" customFormat="1" x14ac:dyDescent="0.25">
      <c r="A65" s="63"/>
      <c r="B65" s="63"/>
      <c r="C65" s="63"/>
      <c r="D65" s="63"/>
      <c r="E65" s="61"/>
      <c r="F65" s="64"/>
      <c r="G65" s="64"/>
      <c r="H65" s="64"/>
      <c r="I65" s="64"/>
      <c r="J65" s="40"/>
      <c r="L65" s="63"/>
      <c r="M65" s="63"/>
      <c r="O65" s="39"/>
      <c r="P65" s="60"/>
      <c r="Q65" s="62"/>
      <c r="R65" s="62"/>
      <c r="S65" s="62"/>
      <c r="T65" s="62"/>
      <c r="U65" s="62"/>
      <c r="V65" s="62"/>
      <c r="W65" s="62"/>
      <c r="X65" s="62"/>
      <c r="Y65" s="62"/>
      <c r="Z65" s="62"/>
      <c r="AA65" s="62"/>
      <c r="AB65" s="62"/>
      <c r="AC65" s="62"/>
      <c r="AD65" s="62"/>
      <c r="AE65" s="62"/>
      <c r="AF65" s="62"/>
      <c r="AG65" s="62"/>
      <c r="AH65" s="62"/>
      <c r="AI65" s="62"/>
      <c r="AJ65" s="62"/>
      <c r="AK65" s="62"/>
      <c r="AL65" s="62"/>
      <c r="AM65" s="62"/>
      <c r="AN65" s="62"/>
      <c r="AO65" s="62"/>
      <c r="AP65" s="62"/>
      <c r="AQ65" s="62"/>
      <c r="AR65" s="62"/>
      <c r="AS65" s="62"/>
      <c r="AT65" s="62"/>
      <c r="AU65" s="62"/>
    </row>
    <row r="66" spans="1:47" s="65" customFormat="1" x14ac:dyDescent="0.25">
      <c r="A66" s="63"/>
      <c r="B66" s="63"/>
      <c r="C66" s="63"/>
      <c r="D66" s="63"/>
      <c r="E66" s="61"/>
      <c r="F66" s="64"/>
      <c r="G66" s="64"/>
      <c r="H66" s="64"/>
      <c r="I66" s="64"/>
      <c r="J66" s="40"/>
      <c r="L66" s="63"/>
      <c r="M66" s="63"/>
      <c r="O66" s="39"/>
      <c r="P66" s="60"/>
      <c r="Q66" s="62"/>
      <c r="R66" s="62"/>
      <c r="S66" s="62"/>
      <c r="T66" s="62"/>
      <c r="U66" s="62"/>
      <c r="V66" s="62"/>
      <c r="W66" s="62"/>
      <c r="X66" s="62"/>
      <c r="Y66" s="62"/>
      <c r="Z66" s="62"/>
      <c r="AA66" s="62"/>
      <c r="AB66" s="62"/>
      <c r="AC66" s="62"/>
      <c r="AD66" s="62"/>
      <c r="AE66" s="62"/>
      <c r="AF66" s="62"/>
      <c r="AG66" s="62"/>
      <c r="AH66" s="62"/>
      <c r="AI66" s="62"/>
      <c r="AJ66" s="62"/>
      <c r="AK66" s="62"/>
      <c r="AL66" s="62"/>
      <c r="AM66" s="62"/>
      <c r="AN66" s="62"/>
      <c r="AO66" s="62"/>
      <c r="AP66" s="62"/>
      <c r="AQ66" s="62"/>
      <c r="AR66" s="62"/>
      <c r="AS66" s="62"/>
      <c r="AT66" s="62"/>
      <c r="AU66" s="62"/>
    </row>
    <row r="67" spans="1:47" s="65" customFormat="1" x14ac:dyDescent="0.25">
      <c r="A67" s="63"/>
      <c r="B67" s="63"/>
      <c r="C67" s="63"/>
      <c r="D67" s="63"/>
      <c r="E67" s="61"/>
      <c r="F67" s="64"/>
      <c r="G67" s="64"/>
      <c r="H67" s="64"/>
      <c r="I67" s="64"/>
      <c r="J67" s="40"/>
      <c r="L67" s="63"/>
      <c r="M67" s="63"/>
      <c r="O67" s="39"/>
      <c r="P67" s="60"/>
      <c r="Q67" s="62"/>
      <c r="R67" s="62"/>
      <c r="S67" s="62"/>
      <c r="T67" s="62"/>
      <c r="U67" s="62"/>
      <c r="V67" s="62"/>
      <c r="W67" s="62"/>
      <c r="X67" s="62"/>
      <c r="Y67" s="62"/>
      <c r="Z67" s="62"/>
      <c r="AA67" s="62"/>
      <c r="AB67" s="62"/>
      <c r="AC67" s="62"/>
      <c r="AD67" s="62"/>
      <c r="AE67" s="62"/>
      <c r="AF67" s="62"/>
      <c r="AG67" s="62"/>
      <c r="AH67" s="62"/>
      <c r="AI67" s="62"/>
      <c r="AJ67" s="62"/>
      <c r="AK67" s="62"/>
      <c r="AL67" s="62"/>
      <c r="AM67" s="62"/>
      <c r="AN67" s="62"/>
      <c r="AO67" s="62"/>
      <c r="AP67" s="62"/>
      <c r="AQ67" s="62"/>
      <c r="AR67" s="62"/>
      <c r="AS67" s="62"/>
      <c r="AT67" s="62"/>
      <c r="AU67" s="62"/>
    </row>
    <row r="68" spans="1:47" s="65" customFormat="1" x14ac:dyDescent="0.25">
      <c r="A68" s="63"/>
      <c r="B68" s="63"/>
      <c r="C68" s="63"/>
      <c r="D68" s="63"/>
      <c r="E68" s="61"/>
      <c r="F68" s="64"/>
      <c r="G68" s="64"/>
      <c r="H68" s="64"/>
      <c r="I68" s="64"/>
      <c r="J68" s="40"/>
      <c r="L68" s="63"/>
      <c r="M68" s="63"/>
      <c r="O68" s="39"/>
      <c r="P68" s="60"/>
      <c r="Q68" s="62"/>
      <c r="R68" s="62"/>
      <c r="S68" s="62"/>
      <c r="T68" s="62"/>
      <c r="U68" s="62"/>
      <c r="V68" s="62"/>
      <c r="W68" s="62"/>
      <c r="X68" s="62"/>
      <c r="Y68" s="62"/>
      <c r="Z68" s="62"/>
      <c r="AA68" s="62"/>
      <c r="AB68" s="62"/>
      <c r="AC68" s="62"/>
      <c r="AD68" s="62"/>
      <c r="AE68" s="62"/>
      <c r="AF68" s="62"/>
      <c r="AG68" s="62"/>
      <c r="AH68" s="62"/>
      <c r="AI68" s="62"/>
      <c r="AJ68" s="62"/>
      <c r="AK68" s="62"/>
      <c r="AL68" s="62"/>
      <c r="AM68" s="62"/>
      <c r="AN68" s="62"/>
      <c r="AO68" s="62"/>
      <c r="AP68" s="62"/>
      <c r="AQ68" s="62"/>
      <c r="AR68" s="62"/>
      <c r="AS68" s="62"/>
      <c r="AT68" s="62"/>
      <c r="AU68" s="62"/>
    </row>
    <row r="69" spans="1:47" s="65" customFormat="1" x14ac:dyDescent="0.25">
      <c r="A69" s="63"/>
      <c r="B69" s="63"/>
      <c r="C69" s="63"/>
      <c r="D69" s="63"/>
      <c r="E69" s="61"/>
      <c r="F69" s="64"/>
      <c r="G69" s="64"/>
      <c r="H69" s="64"/>
      <c r="I69" s="64"/>
      <c r="J69" s="40"/>
      <c r="L69" s="63"/>
      <c r="M69" s="63"/>
      <c r="O69" s="39"/>
      <c r="P69" s="60"/>
      <c r="Q69" s="62"/>
      <c r="R69" s="62"/>
      <c r="S69" s="62"/>
      <c r="T69" s="62"/>
      <c r="U69" s="62"/>
      <c r="V69" s="62"/>
      <c r="W69" s="62"/>
      <c r="X69" s="62"/>
      <c r="Y69" s="62"/>
      <c r="Z69" s="62"/>
      <c r="AA69" s="62"/>
      <c r="AB69" s="62"/>
      <c r="AC69" s="62"/>
      <c r="AD69" s="62"/>
      <c r="AE69" s="62"/>
      <c r="AF69" s="62"/>
      <c r="AG69" s="62"/>
      <c r="AH69" s="62"/>
      <c r="AI69" s="62"/>
      <c r="AJ69" s="62"/>
      <c r="AK69" s="62"/>
      <c r="AL69" s="62"/>
      <c r="AM69" s="62"/>
      <c r="AN69" s="62"/>
      <c r="AO69" s="62"/>
      <c r="AP69" s="62"/>
      <c r="AQ69" s="62"/>
      <c r="AR69" s="62"/>
      <c r="AS69" s="62"/>
      <c r="AT69" s="62"/>
      <c r="AU69" s="62"/>
    </row>
    <row r="70" spans="1:47" s="65" customFormat="1" x14ac:dyDescent="0.25">
      <c r="A70" s="63"/>
      <c r="B70" s="63"/>
      <c r="C70" s="63"/>
      <c r="D70" s="63"/>
      <c r="E70" s="61"/>
      <c r="F70" s="64"/>
      <c r="G70" s="64"/>
      <c r="H70" s="64"/>
      <c r="I70" s="64"/>
      <c r="J70" s="40"/>
      <c r="L70" s="63"/>
      <c r="M70" s="63"/>
      <c r="O70" s="39"/>
      <c r="P70" s="60"/>
      <c r="Q70" s="62"/>
      <c r="R70" s="62"/>
      <c r="S70" s="62"/>
      <c r="T70" s="62"/>
      <c r="U70" s="62"/>
      <c r="V70" s="62"/>
      <c r="W70" s="62"/>
      <c r="X70" s="62"/>
      <c r="Y70" s="62"/>
      <c r="Z70" s="62"/>
      <c r="AA70" s="62"/>
      <c r="AB70" s="62"/>
      <c r="AC70" s="62"/>
      <c r="AD70" s="62"/>
      <c r="AE70" s="62"/>
      <c r="AF70" s="62"/>
      <c r="AG70" s="62"/>
      <c r="AH70" s="62"/>
      <c r="AI70" s="62"/>
      <c r="AJ70" s="62"/>
      <c r="AK70" s="62"/>
      <c r="AL70" s="62"/>
      <c r="AM70" s="62"/>
      <c r="AN70" s="62"/>
      <c r="AO70" s="62"/>
      <c r="AP70" s="62"/>
      <c r="AQ70" s="62"/>
      <c r="AR70" s="62"/>
      <c r="AS70" s="62"/>
      <c r="AT70" s="62"/>
      <c r="AU70" s="62"/>
    </row>
  </sheetData>
  <autoFilter ref="A2:K11"/>
  <mergeCells count="3">
    <mergeCell ref="L1:N1"/>
    <mergeCell ref="A1:G1"/>
    <mergeCell ref="H1:J1"/>
  </mergeCells>
  <pageMargins left="0.7" right="0.7" top="0.75" bottom="0.75" header="0.3" footer="0.3"/>
  <pageSetup paperSize="5" scale="83" fitToHeight="0" orientation="landscape" r:id="rId1"/>
  <headerFooter>
    <oddFooter>&amp;LDraft Attendance Zone Proposal -- 06/12/14&amp;R&amp;P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8</vt:i4>
      </vt:variant>
    </vt:vector>
  </HeadingPairs>
  <TitlesOfParts>
    <vt:vector size="12" baseType="lpstr">
      <vt:lpstr>Elementary Schools</vt:lpstr>
      <vt:lpstr>Education Campuses</vt:lpstr>
      <vt:lpstr>Middle Schools</vt:lpstr>
      <vt:lpstr>High Schools</vt:lpstr>
      <vt:lpstr>'Education Campuses'!Print_Area</vt:lpstr>
      <vt:lpstr>'Elementary Schools'!Print_Area</vt:lpstr>
      <vt:lpstr>'High Schools'!Print_Area</vt:lpstr>
      <vt:lpstr>'Middle Schools'!Print_Area</vt:lpstr>
      <vt:lpstr>'Education Campuses'!Print_Titles</vt:lpstr>
      <vt:lpstr>'Elementary Schools'!Print_Titles</vt:lpstr>
      <vt:lpstr>'High Schools'!Print_Titles</vt:lpstr>
      <vt:lpstr>'Middle Schools'!Print_Titles</vt:lpstr>
    </vt:vector>
  </TitlesOfParts>
  <Company>DC Government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ServUS</dc:creator>
  <cp:lastModifiedBy>ServUS</cp:lastModifiedBy>
  <cp:lastPrinted>2014-06-11T18:38:40Z</cp:lastPrinted>
  <dcterms:created xsi:type="dcterms:W3CDTF">2014-06-09T22:43:24Z</dcterms:created>
  <dcterms:modified xsi:type="dcterms:W3CDTF">2014-06-13T01:49:12Z</dcterms:modified>
</cp:coreProperties>
</file>