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dcgovict.sharepoint.com/sites/DMEPolicyandAnalysisTeam/Shared Documents/General/MFP Supplement/2021 Supplement/"/>
    </mc:Choice>
  </mc:AlternateContent>
  <xr:revisionPtr revIDLastSave="48" documentId="13_ncr:1_{61779BF5-3938-4882-99D1-30913AC76C64}" xr6:coauthVersionLast="46" xr6:coauthVersionMax="46" xr10:uidLastSave="{5D96B755-3409-483A-A631-C44802C546D0}"/>
  <bookViews>
    <workbookView xWindow="-108" yWindow="-108" windowWidth="23256" windowHeight="12576" xr2:uid="{00000000-000D-0000-FFFF-FFFF00000000}"/>
  </bookViews>
  <sheets>
    <sheet name="SY20-21 DCPS Utilization" sheetId="3" r:id="rId1"/>
    <sheet name="Capacity Changes" sheetId="4" r:id="rId2"/>
    <sheet name="Notes &amp; Sources" sheetId="2" r:id="rId3"/>
  </sheets>
  <definedNames>
    <definedName name="_xlnm._FilterDatabase" localSheetId="1" hidden="1">'Capacity Changes'!$A$1:$L$10</definedName>
    <definedName name="_xlnm._FilterDatabase" localSheetId="0" hidden="1">'SY20-21 DCPS Utilization'!$A$1:$K$116</definedName>
    <definedName name="_xlnm.Print_Area" localSheetId="2">'Notes &amp; Sources'!$A$1:$O$25</definedName>
    <definedName name="_xlnm.Print_Area" localSheetId="0">'SY20-21 DCPS Utilization'!$A$1:$K$120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3" l="1"/>
  <c r="I4" i="3"/>
  <c r="I5" i="3"/>
  <c r="I6" i="3"/>
  <c r="I7" i="3"/>
  <c r="I8" i="3"/>
  <c r="I9" i="3"/>
  <c r="I10" i="3"/>
  <c r="I11" i="3"/>
  <c r="I12" i="3"/>
  <c r="I13" i="3"/>
  <c r="I14" i="3"/>
  <c r="I15" i="3"/>
  <c r="I16" i="3"/>
  <c r="I17" i="3"/>
  <c r="I18" i="3"/>
  <c r="I19" i="3"/>
  <c r="I20" i="3"/>
  <c r="I22" i="3"/>
  <c r="I23" i="3"/>
  <c r="I24" i="3"/>
  <c r="I25" i="3"/>
  <c r="I26" i="3"/>
  <c r="I27" i="3"/>
  <c r="I28" i="3"/>
  <c r="I29" i="3"/>
  <c r="I30" i="3"/>
  <c r="I31" i="3"/>
  <c r="I33" i="3"/>
  <c r="I34" i="3"/>
  <c r="I35" i="3"/>
  <c r="I36" i="3"/>
  <c r="I37" i="3"/>
  <c r="I38" i="3"/>
  <c r="I39" i="3"/>
  <c r="I40" i="3"/>
  <c r="I41" i="3"/>
  <c r="I42" i="3"/>
  <c r="I43" i="3"/>
  <c r="I44"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2" i="3"/>
  <c r="I93" i="3"/>
  <c r="I94" i="3"/>
  <c r="I96" i="3"/>
  <c r="I97" i="3"/>
  <c r="I98" i="3"/>
  <c r="I99" i="3"/>
  <c r="I100" i="3"/>
  <c r="I101" i="3"/>
  <c r="I102" i="3"/>
  <c r="I103" i="3"/>
  <c r="I104" i="3"/>
  <c r="I105" i="3"/>
  <c r="I106" i="3"/>
  <c r="I107" i="3"/>
  <c r="I108" i="3"/>
  <c r="I109" i="3"/>
  <c r="I110" i="3"/>
  <c r="I112" i="3"/>
  <c r="I113" i="3"/>
  <c r="I114" i="3"/>
  <c r="I115" i="3"/>
  <c r="I2" i="3"/>
  <c r="H3" i="3"/>
  <c r="H4" i="3"/>
  <c r="H5" i="3"/>
  <c r="H6" i="3"/>
  <c r="H7" i="3"/>
  <c r="H8" i="3"/>
  <c r="H9" i="3"/>
  <c r="H10" i="3"/>
  <c r="H11" i="3"/>
  <c r="H12" i="3"/>
  <c r="H13" i="3"/>
  <c r="H14" i="3"/>
  <c r="H15" i="3"/>
  <c r="H16" i="3"/>
  <c r="H17" i="3"/>
  <c r="H18" i="3"/>
  <c r="H19" i="3"/>
  <c r="H20" i="3"/>
  <c r="H22" i="3"/>
  <c r="H23" i="3"/>
  <c r="H24" i="3"/>
  <c r="H25" i="3"/>
  <c r="H26" i="3"/>
  <c r="H27" i="3"/>
  <c r="H28" i="3"/>
  <c r="H29" i="3"/>
  <c r="H30" i="3"/>
  <c r="H31" i="3"/>
  <c r="H33" i="3"/>
  <c r="H34" i="3"/>
  <c r="H35" i="3"/>
  <c r="H36" i="3"/>
  <c r="H37" i="3"/>
  <c r="H38" i="3"/>
  <c r="H39" i="3"/>
  <c r="H40" i="3"/>
  <c r="H41" i="3"/>
  <c r="H42" i="3"/>
  <c r="H43" i="3"/>
  <c r="H44"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2" i="3"/>
  <c r="H93" i="3"/>
  <c r="H94" i="3"/>
  <c r="H96" i="3"/>
  <c r="H97" i="3"/>
  <c r="H98" i="3"/>
  <c r="H99" i="3"/>
  <c r="H100" i="3"/>
  <c r="H101" i="3"/>
  <c r="H102" i="3"/>
  <c r="H103" i="3"/>
  <c r="H104" i="3"/>
  <c r="H105" i="3"/>
  <c r="H106" i="3"/>
  <c r="H107" i="3"/>
  <c r="H108" i="3"/>
  <c r="H109" i="3"/>
  <c r="H110" i="3"/>
  <c r="H112" i="3"/>
  <c r="H113" i="3"/>
  <c r="H114" i="3"/>
  <c r="H115" i="3"/>
  <c r="H2" i="3"/>
  <c r="J114" i="3" l="1"/>
  <c r="J105" i="3"/>
  <c r="J97" i="3"/>
  <c r="J87" i="3"/>
  <c r="J79" i="3"/>
  <c r="J71" i="3"/>
  <c r="J63" i="3"/>
  <c r="J55" i="3"/>
  <c r="J47" i="3"/>
  <c r="J38" i="3"/>
  <c r="J29" i="3"/>
  <c r="J20" i="3"/>
  <c r="J12" i="3"/>
  <c r="J4" i="3"/>
  <c r="J113" i="3"/>
  <c r="J104" i="3"/>
  <c r="J96" i="3"/>
  <c r="J86" i="3"/>
  <c r="J78" i="3"/>
  <c r="J70" i="3"/>
  <c r="J62" i="3"/>
  <c r="J54" i="3"/>
  <c r="J46" i="3"/>
  <c r="J37" i="3"/>
  <c r="J28" i="3"/>
  <c r="J19" i="3"/>
  <c r="J11" i="3"/>
  <c r="J3" i="3"/>
  <c r="J112" i="3"/>
  <c r="J103" i="3"/>
  <c r="J94" i="3"/>
  <c r="J85" i="3"/>
  <c r="J77" i="3"/>
  <c r="J69" i="3"/>
  <c r="J61" i="3"/>
  <c r="J53" i="3"/>
  <c r="J44" i="3"/>
  <c r="J36" i="3"/>
  <c r="J27" i="3"/>
  <c r="J18" i="3"/>
  <c r="J10" i="3"/>
  <c r="J110" i="3"/>
  <c r="J102" i="3"/>
  <c r="J93" i="3"/>
  <c r="J84" i="3"/>
  <c r="J76" i="3"/>
  <c r="J68" i="3"/>
  <c r="J60" i="3"/>
  <c r="J52" i="3"/>
  <c r="J43" i="3"/>
  <c r="J35" i="3"/>
  <c r="J26" i="3"/>
  <c r="J17" i="3"/>
  <c r="J9" i="3"/>
  <c r="J101" i="3"/>
  <c r="J92" i="3"/>
  <c r="J83" i="3"/>
  <c r="J75" i="3"/>
  <c r="J67" i="3"/>
  <c r="J59" i="3"/>
  <c r="J51" i="3"/>
  <c r="J42" i="3"/>
  <c r="J34" i="3"/>
  <c r="J25" i="3"/>
  <c r="J16" i="3"/>
  <c r="J8" i="3"/>
  <c r="J100" i="3"/>
  <c r="J90" i="3"/>
  <c r="J82" i="3"/>
  <c r="J74" i="3"/>
  <c r="J66" i="3"/>
  <c r="J58" i="3"/>
  <c r="J50" i="3"/>
  <c r="J41" i="3"/>
  <c r="J33" i="3"/>
  <c r="J24" i="3"/>
  <c r="J15" i="3"/>
  <c r="J7" i="3"/>
  <c r="J108" i="3"/>
  <c r="J99" i="3"/>
  <c r="J73" i="3"/>
  <c r="J65" i="3"/>
  <c r="J57" i="3"/>
  <c r="J49" i="3"/>
  <c r="J40" i="3"/>
  <c r="J31" i="3"/>
  <c r="J23" i="3"/>
  <c r="J14" i="3"/>
  <c r="J6" i="3"/>
  <c r="J109" i="3"/>
  <c r="J2" i="3"/>
  <c r="J107" i="3"/>
  <c r="J89" i="3"/>
  <c r="J81" i="3"/>
  <c r="J115" i="3"/>
  <c r="J106" i="3"/>
  <c r="J98" i="3"/>
  <c r="J88" i="3"/>
  <c r="J80" i="3"/>
  <c r="J72" i="3"/>
  <c r="J64" i="3"/>
  <c r="J56" i="3"/>
  <c r="J48" i="3"/>
  <c r="J39" i="3"/>
  <c r="J30" i="3"/>
  <c r="J22" i="3"/>
  <c r="J13" i="3"/>
  <c r="J5" i="3"/>
</calcChain>
</file>

<file path=xl/sharedStrings.xml><?xml version="1.0" encoding="utf-8"?>
<sst xmlns="http://schemas.openxmlformats.org/spreadsheetml/2006/main" count="481" uniqueCount="394">
  <si>
    <t>School ID</t>
  </si>
  <si>
    <t>Aiton Elementary School</t>
  </si>
  <si>
    <t>533 48th Place NE</t>
  </si>
  <si>
    <t>DGS_0669.0</t>
  </si>
  <si>
    <t>Amidon-Bowen Elementary School</t>
  </si>
  <si>
    <t>DGS_0566.0</t>
  </si>
  <si>
    <t>Anacostia High School</t>
  </si>
  <si>
    <t>1601 16th Street SE</t>
  </si>
  <si>
    <t>DGS_0324.0</t>
  </si>
  <si>
    <t xml:space="preserve">DCPS will monitor enrollment to ensure a satisfactory learning environment is provided for students. </t>
  </si>
  <si>
    <t>452/462</t>
  </si>
  <si>
    <t>Ballou High School; Ballou STAY</t>
  </si>
  <si>
    <t>3401 4th Street SE</t>
  </si>
  <si>
    <t>DGS_0519.0</t>
  </si>
  <si>
    <t>Bancroft Elementary School</t>
  </si>
  <si>
    <t>1755 Newton Street NW</t>
  </si>
  <si>
    <t>DGS_0343.0</t>
  </si>
  <si>
    <t>Bard High School</t>
  </si>
  <si>
    <t>4430 H Street SE</t>
  </si>
  <si>
    <t>DGS_0186.0</t>
  </si>
  <si>
    <t>Barnard Elementary School</t>
  </si>
  <si>
    <t>430 Decatur Street NW</t>
  </si>
  <si>
    <t>DGS_0605.0</t>
  </si>
  <si>
    <t>Beers Elementary School</t>
  </si>
  <si>
    <t>3600 Alabama Avenue SE</t>
  </si>
  <si>
    <t>DGS_0535.0</t>
  </si>
  <si>
    <t>Benjamin Banneker High School</t>
  </si>
  <si>
    <t>800 Euclid Street NW</t>
  </si>
  <si>
    <t>DGS_0737.0</t>
  </si>
  <si>
    <t>--</t>
  </si>
  <si>
    <t>2200 Minnesota Avenue SE</t>
  </si>
  <si>
    <t>DGS_0182.0</t>
  </si>
  <si>
    <t>Brent Elementary School</t>
  </si>
  <si>
    <t>301 North Carolina Avenue SE</t>
  </si>
  <si>
    <t>DGS_0504.0</t>
  </si>
  <si>
    <t>Brightwood Education Campus</t>
  </si>
  <si>
    <t>1300 Nicholson Street NW</t>
  </si>
  <si>
    <t>DGS_0270.0</t>
  </si>
  <si>
    <t>Brookland Middle School</t>
  </si>
  <si>
    <t>1150 Michigan Avenue NE</t>
  </si>
  <si>
    <t>DGS_0235.0</t>
  </si>
  <si>
    <t>Browne Education Campus</t>
  </si>
  <si>
    <t>850 26th Street NE</t>
  </si>
  <si>
    <t>DGS_0422.0</t>
  </si>
  <si>
    <t>Bruce-Monroe Elementary School @ Park View</t>
  </si>
  <si>
    <t>3560 Warder Street NW</t>
  </si>
  <si>
    <t>DGS_0533.0</t>
  </si>
  <si>
    <t>Bunker Hill Elementary School</t>
  </si>
  <si>
    <t>1401 Michigan Avenue NE</t>
  </si>
  <si>
    <t>DGS_0301.0</t>
  </si>
  <si>
    <t>Burroughs Elementary School</t>
  </si>
  <si>
    <t>1820 Monroe Street NE</t>
  </si>
  <si>
    <t>DGS_0356.0</t>
  </si>
  <si>
    <t>Burrville Elementary School</t>
  </si>
  <si>
    <t>801 Division Avenue NE</t>
  </si>
  <si>
    <t>DGS_0740.0</t>
  </si>
  <si>
    <t>301 53rd Street SE</t>
  </si>
  <si>
    <t>DGS_0455.0</t>
  </si>
  <si>
    <t>N/A</t>
  </si>
  <si>
    <t>Capitol Hill Montessori School @ Logan*</t>
  </si>
  <si>
    <t>2501 11th Street NW</t>
  </si>
  <si>
    <t>DGS_0427.0</t>
  </si>
  <si>
    <t>Cardozo Education Campus</t>
  </si>
  <si>
    <t>1200 Clifton Street NW</t>
  </si>
  <si>
    <t>DGS_0178.0</t>
  </si>
  <si>
    <t>Cleveland Elementary School</t>
  </si>
  <si>
    <t>1825 8th Street NW</t>
  </si>
  <si>
    <t>DGS_0357.0</t>
  </si>
  <si>
    <t>Columbia Heights Education Campus (CHEC)</t>
  </si>
  <si>
    <t>3101 16th Street NW</t>
  </si>
  <si>
    <t>DGS_0472.0</t>
  </si>
  <si>
    <t>Coolidge HS/Coolidge Early College</t>
  </si>
  <si>
    <t>6315 5th Street NW</t>
  </si>
  <si>
    <t>DGS_0710.0</t>
  </si>
  <si>
    <t>Deal Middle School</t>
  </si>
  <si>
    <t>3815 Fort Drive NW</t>
  </si>
  <si>
    <t>DGS_0529.0</t>
  </si>
  <si>
    <t>Dorothy Height Elementary School</t>
  </si>
  <si>
    <t>1300 Allison Street NW</t>
  </si>
  <si>
    <t>DGS_0775.0</t>
  </si>
  <si>
    <t>Drew Elementary School</t>
  </si>
  <si>
    <t>5600 Eads Street NE</t>
  </si>
  <si>
    <t>DGS_0687.0</t>
  </si>
  <si>
    <t>Dunbar High School</t>
  </si>
  <si>
    <t>101 N Street NW</t>
  </si>
  <si>
    <t>DGS_0272.0</t>
  </si>
  <si>
    <t>Eastern High School</t>
  </si>
  <si>
    <t>1700 East Capitol Street NE</t>
  </si>
  <si>
    <t>DGS_0181.0</t>
  </si>
  <si>
    <t>Eaton Elementary School*</t>
  </si>
  <si>
    <t>Other</t>
  </si>
  <si>
    <t>1830 Constitution Avenue NE</t>
  </si>
  <si>
    <t>DGS_0359.0</t>
  </si>
  <si>
    <t>Ellington School of the Arts</t>
  </si>
  <si>
    <t>3500 R Street NW</t>
  </si>
  <si>
    <t>DGS_0526.0</t>
  </si>
  <si>
    <t>Excel Academy</t>
  </si>
  <si>
    <t>2501 Martin Luther King Jr Avenue SE</t>
  </si>
  <si>
    <t>DGS_0782.0</t>
  </si>
  <si>
    <t>Garfield Elementary School</t>
  </si>
  <si>
    <t>2435 Alabama Avenue SE</t>
  </si>
  <si>
    <t>DGS_0421.0</t>
  </si>
  <si>
    <t>Garrison Elementary School</t>
  </si>
  <si>
    <t>1200 S Street NW</t>
  </si>
  <si>
    <t>DGS_0242.0</t>
  </si>
  <si>
    <t>H D Cooke Elementary School</t>
  </si>
  <si>
    <t>2525 17th Street NW</t>
  </si>
  <si>
    <t>DGS_0430.0</t>
  </si>
  <si>
    <t>Hardy Middle School</t>
  </si>
  <si>
    <t>1819 35th Street NW</t>
  </si>
  <si>
    <t>DGS_0355.0</t>
  </si>
  <si>
    <t>Hart Middle School</t>
  </si>
  <si>
    <t>601 Mississippi Avenue SE</t>
  </si>
  <si>
    <t>DGS_0698.0</t>
  </si>
  <si>
    <t>Hearst Elementary School</t>
  </si>
  <si>
    <t>3950 37th Street NW</t>
  </si>
  <si>
    <t>DGS_0550.0</t>
  </si>
  <si>
    <t>Hendley Elementary School</t>
  </si>
  <si>
    <t>425 Chesapeake Street SE</t>
  </si>
  <si>
    <t>DGS_0596.0</t>
  </si>
  <si>
    <t>1100 50th Place NE</t>
  </si>
  <si>
    <t>DGS_0219.0</t>
  </si>
  <si>
    <t>Hyde-Addison Elementary School</t>
  </si>
  <si>
    <t>3219 O Street NW</t>
  </si>
  <si>
    <t>DGS_0485.0</t>
  </si>
  <si>
    <t>Ida B. Wells Middle School</t>
  </si>
  <si>
    <t>405 Sheridan Street NW</t>
  </si>
  <si>
    <t>DGS_1071.0</t>
  </si>
  <si>
    <t>1901 D Street SE</t>
  </si>
  <si>
    <t>DCPS_N/A_1</t>
  </si>
  <si>
    <t>J O Wilson Elementary School</t>
  </si>
  <si>
    <t>660 K Street NE</t>
  </si>
  <si>
    <t>DGS_0695.0</t>
  </si>
  <si>
    <t>Janney Elementary School</t>
  </si>
  <si>
    <t>4130 Albemarle Street NW</t>
  </si>
  <si>
    <t>DGS_0580.0</t>
  </si>
  <si>
    <t>801 7th Street SW</t>
  </si>
  <si>
    <t>DGS_0739.0</t>
  </si>
  <si>
    <t>Johnson, John Hayden Middle School</t>
  </si>
  <si>
    <t>1400 Bruce Place SE</t>
  </si>
  <si>
    <t>DGS_0293.0</t>
  </si>
  <si>
    <t>Kelly Miller Middle School</t>
  </si>
  <si>
    <t>301 49th Street NE</t>
  </si>
  <si>
    <t>DGS_0462.0</t>
  </si>
  <si>
    <t>Ketcham Elementary School</t>
  </si>
  <si>
    <t>1919 15th Street SE</t>
  </si>
  <si>
    <t>DGS_0364.0</t>
  </si>
  <si>
    <t>Key Elementary School</t>
  </si>
  <si>
    <t>5001 Dana Place NW</t>
  </si>
  <si>
    <t>DGS_0653.0</t>
  </si>
  <si>
    <t>Kimball Elementary School</t>
  </si>
  <si>
    <t>3375 Minnesota Avenue SE</t>
  </si>
  <si>
    <t>DGS_0514.0</t>
  </si>
  <si>
    <t>King, M L Elementary School</t>
  </si>
  <si>
    <t>3200 6th Street SE</t>
  </si>
  <si>
    <t>DGS_0481.0</t>
  </si>
  <si>
    <t>Kramer Middle School</t>
  </si>
  <si>
    <t>1700 Q Street SE</t>
  </si>
  <si>
    <t>DGS_0332.0</t>
  </si>
  <si>
    <t>Lafayette Elementary School</t>
  </si>
  <si>
    <t>5701 Broad Branch Road NW</t>
  </si>
  <si>
    <t>DGS_0690.0</t>
  </si>
  <si>
    <t>Langdon Elementary School</t>
  </si>
  <si>
    <t>1900 Evarts Street NE</t>
  </si>
  <si>
    <t>DGS_0786.0</t>
  </si>
  <si>
    <t>Langley Elementary School</t>
  </si>
  <si>
    <t>101 T Street NE</t>
  </si>
  <si>
    <t>DGS_0210.0</t>
  </si>
  <si>
    <t>LaSalle-Backus Education Campus</t>
  </si>
  <si>
    <t>501 Riggs Road NE</t>
  </si>
  <si>
    <t>DGS_0661.0</t>
  </si>
  <si>
    <t>Leckie Education Campus</t>
  </si>
  <si>
    <t>4201 Martin Luther King Jr Avenue SW</t>
  </si>
  <si>
    <t>DGS_0593.0</t>
  </si>
  <si>
    <t>Ludlow-Taylor Elementary School</t>
  </si>
  <si>
    <t>659 G Street NE</t>
  </si>
  <si>
    <t>DGS_0721.0</t>
  </si>
  <si>
    <t>Luke Moore Alternative High School</t>
  </si>
  <si>
    <t>1001 Monroe Street NE</t>
  </si>
  <si>
    <t>DGS_0205.0</t>
  </si>
  <si>
    <t>MacFarland Middle School</t>
  </si>
  <si>
    <t>4400 Iowa Avenue NW</t>
  </si>
  <si>
    <t>DGS_0613.0</t>
  </si>
  <si>
    <t>Malcolm X Elementary School @ Green</t>
  </si>
  <si>
    <t>1500 Mississippi Avenue SE</t>
  </si>
  <si>
    <t>DGS_0313.0</t>
  </si>
  <si>
    <t>Mann Elementary School</t>
  </si>
  <si>
    <t>4430 Newark Street NW</t>
  </si>
  <si>
    <t>DGS_0616.0</t>
  </si>
  <si>
    <t>Marie Reed Elementary School</t>
  </si>
  <si>
    <t>2201 18th Street NW</t>
  </si>
  <si>
    <t>DGS_0396.2</t>
  </si>
  <si>
    <t>Maury Elementary School</t>
  </si>
  <si>
    <t>1250 Constitution Avenue NE</t>
  </si>
  <si>
    <t>DGS_0258.0</t>
  </si>
  <si>
    <t>435/458</t>
  </si>
  <si>
    <t>McKinley Middle School; McKinley Technology High School</t>
  </si>
  <si>
    <t>151 T Street NE</t>
  </si>
  <si>
    <t>DGS_0283.0</t>
  </si>
  <si>
    <t>Miner Elementary School</t>
  </si>
  <si>
    <t>601 15th Street NE</t>
  </si>
  <si>
    <t>DGS_0696.0</t>
  </si>
  <si>
    <t>Moten Elementary School</t>
  </si>
  <si>
    <t>1565 Morris Road SE</t>
  </si>
  <si>
    <t>DGS_0323.0</t>
  </si>
  <si>
    <t>Murch Elementary School</t>
  </si>
  <si>
    <t>4810 36th Street NW</t>
  </si>
  <si>
    <t>DGS_0638.0</t>
  </si>
  <si>
    <t>Nalle Elementary School</t>
  </si>
  <si>
    <t>219 50th Street SE</t>
  </si>
  <si>
    <t>DGS_0394.0</t>
  </si>
  <si>
    <t>Noyes Elementary School</t>
  </si>
  <si>
    <t>2725 10th Street NE</t>
  </si>
  <si>
    <t>DGS_0444.0</t>
  </si>
  <si>
    <t>Oyster Adams Bilingual School (Adams)</t>
  </si>
  <si>
    <t>2020 19th Street NW</t>
  </si>
  <si>
    <t>DGS_0380.0</t>
  </si>
  <si>
    <t>Oyster Adams Bilingual School (Oyster)</t>
  </si>
  <si>
    <t>2801 Calvert Street NW</t>
  </si>
  <si>
    <t>DGS_0446.0</t>
  </si>
  <si>
    <t>Patterson Elementary School</t>
  </si>
  <si>
    <t>4399 South Capitol Terrace SW</t>
  </si>
  <si>
    <t>DGS_0608.0</t>
  </si>
  <si>
    <t>Payne Elementary School</t>
  </si>
  <si>
    <t>1445 C Street SE</t>
  </si>
  <si>
    <t>DGS_0466.0</t>
  </si>
  <si>
    <t>Peabody Elementary School (Capitol Hill Cluster)</t>
  </si>
  <si>
    <t>425 C Street NE</t>
  </si>
  <si>
    <t>DGS_0595.0</t>
  </si>
  <si>
    <t>Phelps Architecture, Construction, and Engineering High School</t>
  </si>
  <si>
    <t>704 26th Street NE</t>
  </si>
  <si>
    <t>DGS_0725.0</t>
  </si>
  <si>
    <t>Plummer Elementary School</t>
  </si>
  <si>
    <t>4601 Texas Avenue SE</t>
  </si>
  <si>
    <t>DGS_0202.0</t>
  </si>
  <si>
    <t>Powell Elementary School</t>
  </si>
  <si>
    <t>1350 Upshur Street NW</t>
  </si>
  <si>
    <t>DGS_0287.0</t>
  </si>
  <si>
    <t>Randle Highlands Elementary School</t>
  </si>
  <si>
    <t>1650 30th Street SE</t>
  </si>
  <si>
    <t>DGS_0803.0</t>
  </si>
  <si>
    <t>Raymond Education Campus</t>
  </si>
  <si>
    <t>915 Spring Road NW</t>
  </si>
  <si>
    <t>DGS_0788.0</t>
  </si>
  <si>
    <t>River Terrace Education Campus</t>
  </si>
  <si>
    <t>405 Anacostia Avenue NE</t>
  </si>
  <si>
    <t>DGS_0184.0</t>
  </si>
  <si>
    <t>Ron Brown College Preparatory High School</t>
  </si>
  <si>
    <t>4800 Meade Street NE</t>
  </si>
  <si>
    <t>DGS_0637.0</t>
  </si>
  <si>
    <t>459/456</t>
  </si>
  <si>
    <t>Roosevelt High School; Roosevelt STAY</t>
  </si>
  <si>
    <t>4301 13th Street NW</t>
  </si>
  <si>
    <t>DGS_0610.0</t>
  </si>
  <si>
    <t>Ross Elementary School</t>
  </si>
  <si>
    <t>1730 R Street NW</t>
  </si>
  <si>
    <t>DGS_0340.0</t>
  </si>
  <si>
    <t>Savoy Elementary School</t>
  </si>
  <si>
    <t>2400 Shannon Place SE</t>
  </si>
  <si>
    <t>DGS_0419.0</t>
  </si>
  <si>
    <t>School Without Walls @ Francis-Stevens</t>
  </si>
  <si>
    <t>2425 N Street NW</t>
  </si>
  <si>
    <t>DGS_0420.0</t>
  </si>
  <si>
    <t>School Without Walls High School</t>
  </si>
  <si>
    <t>2130 G Street NW</t>
  </si>
  <si>
    <t>DGS_0388.0</t>
  </si>
  <si>
    <t>920 F Street NE</t>
  </si>
  <si>
    <t>DGS_0762.0</t>
  </si>
  <si>
    <t>Seaton Elementary School</t>
  </si>
  <si>
    <t>1503 10th Street NW</t>
  </si>
  <si>
    <t>DGS_0177.0</t>
  </si>
  <si>
    <t>Shepherd Elementary School</t>
  </si>
  <si>
    <t>7800 14th Street NW</t>
  </si>
  <si>
    <t>DGS_0296.0</t>
  </si>
  <si>
    <t>Simon Elementary School</t>
  </si>
  <si>
    <t>401 Mississippi Avenue SE</t>
  </si>
  <si>
    <t>DGS_0568.0</t>
  </si>
  <si>
    <t>Sousa Middle School</t>
  </si>
  <si>
    <t>3650 Ely Place SE</t>
  </si>
  <si>
    <t>DGS_0536.0</t>
  </si>
  <si>
    <t>Stanton Elementary School</t>
  </si>
  <si>
    <t>2701 Naylor Road SE</t>
  </si>
  <si>
    <t>DGS_0443.0</t>
  </si>
  <si>
    <t>Stoddert Elementary School</t>
  </si>
  <si>
    <t>4001 Calvert Street NW</t>
  </si>
  <si>
    <t>DGS_0578.0</t>
  </si>
  <si>
    <t>Stuart-Hobson Middle School (Capitol Hill Cluster)</t>
  </si>
  <si>
    <t>410 E Street NE</t>
  </si>
  <si>
    <t>DGS_0576.0</t>
  </si>
  <si>
    <t>Takoma Education Campus</t>
  </si>
  <si>
    <t>7010 Piney Branch Road NW</t>
  </si>
  <si>
    <t>DGS_0723.0</t>
  </si>
  <si>
    <t>1050 21st Street NW</t>
  </si>
  <si>
    <t>Thomas Elementary School</t>
  </si>
  <si>
    <t>650 Anacostia Avenue NE</t>
  </si>
  <si>
    <t>DGS_0719.0</t>
  </si>
  <si>
    <t>Thomson Elementary School</t>
  </si>
  <si>
    <t>1200 L Street NW</t>
  </si>
  <si>
    <t>DGS_0241.0</t>
  </si>
  <si>
    <t>Truesdell Education Campus</t>
  </si>
  <si>
    <t>800 Ingraham Street NW</t>
  </si>
  <si>
    <t>DGS_0738.0</t>
  </si>
  <si>
    <t>Tubman Elementary School</t>
  </si>
  <si>
    <t>3101 13th Street NW</t>
  </si>
  <si>
    <t>DGS_0471.0</t>
  </si>
  <si>
    <t>Turner Elementary School</t>
  </si>
  <si>
    <t>3264 Stanton Road SE</t>
  </si>
  <si>
    <t>DGS_0499.0</t>
  </si>
  <si>
    <t>Tyler Elementary School</t>
  </si>
  <si>
    <t>1001 G Street SE</t>
  </si>
  <si>
    <t>DGS_0726.0</t>
  </si>
  <si>
    <t>Van Ness Elementary School</t>
  </si>
  <si>
    <t>1150 5th Street SE</t>
  </si>
  <si>
    <t>DGS_0770.0</t>
  </si>
  <si>
    <t>Walker-Jones Education Campus</t>
  </si>
  <si>
    <t>1125 New Jersey Avenue NW</t>
  </si>
  <si>
    <t>DGS_0195.0</t>
  </si>
  <si>
    <t>Watkins Elementary School (Capitol Hill Cluster)</t>
  </si>
  <si>
    <t>420 12th Street SE</t>
  </si>
  <si>
    <t>DGS_0586.0</t>
  </si>
  <si>
    <t>West Education Campus*</t>
  </si>
  <si>
    <t>4300 13th Street NW</t>
  </si>
  <si>
    <t>DGS_0606.0</t>
  </si>
  <si>
    <t>Wheatley Education Campus</t>
  </si>
  <si>
    <t>1299 Neal Street NE</t>
  </si>
  <si>
    <t>DGS_0262.0</t>
  </si>
  <si>
    <t>Whittier Education Campus</t>
  </si>
  <si>
    <t>6201 5th Street NW</t>
  </si>
  <si>
    <t>DGS_0706.0</t>
  </si>
  <si>
    <t>Wilson High School</t>
  </si>
  <si>
    <t>3950 Chesapeake Street NW</t>
  </si>
  <si>
    <t>DGS_0551.0</t>
  </si>
  <si>
    <t>Woodson, H D High School</t>
  </si>
  <si>
    <t>540 55th Street NE</t>
  </si>
  <si>
    <t>DGS_0681.0</t>
  </si>
  <si>
    <t>1000 Mount Olivet Road NE</t>
  </si>
  <si>
    <t>DCPS_N/A_2</t>
  </si>
  <si>
    <t>Notes</t>
  </si>
  <si>
    <t>Programmatic capacity is defined as the maximum number of students who can be served at the facility given the school’s current facility and existing educational programs, class size, and staffing. School-level programmatic capacity numbers are calculated by DCPS using a consistent methodology based on room type (i.e. general classroom, art room, gym), room load capacity, and the number of each room type.</t>
  </si>
  <si>
    <t>Where portable capacity=0, this indicates that portables were not present at the school.</t>
  </si>
  <si>
    <t>Utilization rates are calculated by dividing enrollment by the programmatic capacity for each facility.</t>
  </si>
  <si>
    <t>Data Sources</t>
  </si>
  <si>
    <t>Funding was included in a prior CIP to design and construct an addition to provide additional permanent capacity to help meet the projected enrollment at Lafayette (completed in summer FY20, adding 92 permanent seats). The addition contains additional classrooms, academic support areas, and administrative functions.</t>
  </si>
  <si>
    <t>401 I Street SW</t>
  </si>
  <si>
    <t xml:space="preserve">3373 Van Ness Street NW </t>
  </si>
  <si>
    <t>1300 44th Street NE</t>
  </si>
  <si>
    <t>DGS_0267.0</t>
  </si>
  <si>
    <t>Boone Elementary School</t>
  </si>
  <si>
    <t>SY2020-21 School Name</t>
  </si>
  <si>
    <t>SY2020-21 School Address</t>
  </si>
  <si>
    <t>SY2020-21 Facility ID</t>
  </si>
  <si>
    <t>SY2020-21 Audited Enrollment</t>
  </si>
  <si>
    <t>SY2020-21
Total Capacity (Permanent + Portable Capacity)</t>
  </si>
  <si>
    <t>SY2020-21
Utilization Rate (Permanent Capacity)</t>
  </si>
  <si>
    <t>SY2020-21 Utilization Rate (Permanent + Portable Capacity)</t>
  </si>
  <si>
    <t>Stevens Early Learning Center</t>
  </si>
  <si>
    <t>School-Within-School @ Goding*</t>
  </si>
  <si>
    <t>Smothers Elementary School*</t>
  </si>
  <si>
    <t>*School was temporarily relocated to another school facililty while being modernized for SY20-21; address listed is temporary location</t>
  </si>
  <si>
    <t>Youth Services Center**</t>
  </si>
  <si>
    <t>Inspiring Youth Program**</t>
  </si>
  <si>
    <t>Jefferson Middle School Academy</t>
  </si>
  <si>
    <t>Houston Elementary School</t>
  </si>
  <si>
    <t>Eliot-Hine Middle School</t>
  </si>
  <si>
    <t>C W Harris Elementary School</t>
  </si>
  <si>
    <t>SY2020-21 Permanent Capacity***</t>
  </si>
  <si>
    <t>SY2020-21 Portable Capacity***</t>
  </si>
  <si>
    <t>***School capacities of "N/A" indicate that construction was occuring at the school site during SY20-21; capacities will be updated once construction is complete</t>
  </si>
  <si>
    <t>**Management of Youth Services Center and Inspiring Youth Program was transferred to another entity at the end of SY20-21</t>
  </si>
  <si>
    <t>OSSE Audited Enrollment, SY20-21</t>
  </si>
  <si>
    <t>DCPS Facility Capacities, SY20-21</t>
  </si>
  <si>
    <t>Funding is included in the FY22-27 CIP to design and construct a full modernization of Aiton ES. DCPS will utilize enrollment projections to ensure the modernization meets future enrollment needs.</t>
  </si>
  <si>
    <t>Funding is included in the FY22-27 CIP to design and construct a full modernization of Browne EC. DCPS will utilize enrollment projections to ensure the modernization meets future enrollment needs.</t>
  </si>
  <si>
    <t>Funding is included in the FY22-27 CIP to design and construct a full modernization of Malcolm X @ Green ES. DCPS will utilize enrollment projections to ensure the modernization meets future enrollment needs.</t>
  </si>
  <si>
    <t>Funding is included in the FY22-27 CIP to design and construct a full modernization of the Adams Campus of Oyster-Adams Bilingual School. DCPS will utilize enrollment projections to ensure the modernization meets future enrollment needs.</t>
  </si>
  <si>
    <t>Funding is included in the FY22-27 CIP to design and construct a full modernization of Hart MS. DCPS will utilize enrollment projections to ensure the modernization meets future enrollment needs.</t>
  </si>
  <si>
    <t>Funding is included in the FY22-27 CIP to design and construct a full modernization of Ketcham ES. DCPS will utilize enrollment projections to ensure the modernization meets future enrollment needs.</t>
  </si>
  <si>
    <t>Funding is included in the FY22-27 CIP to design and construct a full modernization of Garfield ES. DCPS will utilize enrollment projections to ensure the modernization meets future enrollment needs.</t>
  </si>
  <si>
    <t>School is a Selective High School and has greater control over their enrollment. Utilization will be monitored to ensure continued  programmatic quality.</t>
  </si>
  <si>
    <t>Plan to Address High Utilization (&gt;=95%) or Low Utilization  (&lt;50%)</t>
  </si>
  <si>
    <t>DCPS will monitor enrollment to ensure a satisfactory learning environment is provided for students.</t>
  </si>
  <si>
    <t>Change in Capacity</t>
  </si>
  <si>
    <t>Reason for Change</t>
  </si>
  <si>
    <t>Added portable capacity</t>
  </si>
  <si>
    <t>SY2020-21 Permanent Capacity</t>
  </si>
  <si>
    <t>SY2020-21 Portable Capacity</t>
  </si>
  <si>
    <t>SY2019-20
Total Capacity (Permanent + Portable Capacity)</t>
  </si>
  <si>
    <t>The Fillmore Arts Program vacated their space in the Hardy building. This capacity was added back in to the capacity for Hardy MS.</t>
  </si>
  <si>
    <t>SY2019-20 Permanent Capacity</t>
  </si>
  <si>
    <t>SY2019-20 Portable Capacity</t>
  </si>
  <si>
    <t>Funding was included in a prior CIP to add 92 permanent seats to help meet the projected enrollment at Lafayette (completed in summer FY20).</t>
  </si>
  <si>
    <t>Nine DCPS facilities saw a change in their facility capacity between SY19-20 and SY20-21. Some changes were due to capital construction or the addition of portable capacity to meet enrollment needs. For those that did not undergo modernization or capital construction, these capacities were based on projected enrollment during a prior modernization and were never reassessed once the building modernization was completed. During the 2020-21 school year, DCPS continued their process to ensure building capacity is measured equitably and uniformly across all schools. Therefore, some numbers have changed between SY19-20 and SY20-21 where capacity calculation methodology has been aligned. See details in the "Capacity Changes" tab of this workbook.</t>
  </si>
  <si>
    <t>DCPS is reassessing building capacities in order to align the calculation methodology consistently across all DCPS schools. Capacity for the portables onsite were increased due to the change in this methodology.</t>
  </si>
  <si>
    <t xml:space="preserve">In SY2020-21, most schools in Washington, DC started the school year in a virtual-learning posture. When students began to return in person, schools had to implement measures in response to the COVID-19 pandemic, including social distancing and the use of additional space, such as outdoor space, to provide a safe environment for students and staff. The capacities listed in this Supplement do not factor in any additional spaces utilized or the more limited capacity in some classrooms due to social distancing.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</si>
</sst>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2"/>
      <color theme="1"/>
      <name val="Calibri"/>
      <family val="2"/>
      <scheme val="minor"/>
    </font>
    <font>
      <i/>
      <sz val="12"/>
      <name val="Calibri"/>
      <family val="2"/>
      <scheme val="minor"/>
    </font>
    <font>
      <sz val="12"/>
      <color rgb="FF3B3B3B"/>
      <name val="Calibri"/>
      <family val="2"/>
      <scheme val="minor"/>
    </font>
    <font>
      <sz val="12"/>
      <name val="Calibri"/>
      <family val="2"/>
      <scheme val="minor"/>
    </font>
    <font>
      <sz val="12"/>
      <color rgb="FF222222"/>
      <name val="Calibri"/>
      <family val="2"/>
      <scheme val="minor"/>
    </font>
    <font>
      <sz val="11"/>
      <name val="Calibri"/>
      <family val="2"/>
      <scheme val="minor"/>
    </font>
    <font>
      <i/>
      <strike/>
      <sz val="12"/>
      <name val="Calibri"/>
      <family val="2"/>
      <scheme val="minor"/>
    </font>
  </fonts>
  <fills count="3">
    <fill>
      <patternFill patternType="none"/>
    </fill>
    <fill>
      <patternFill patternType="gray125"/>
    </fill>
    <fill>
      <patternFill patternType="solid">
        <fgColor rgb="FF2E4172"/>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3" fontId="3" fillId="2"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3"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9" fontId="5" fillId="0" borderId="1" xfId="1" applyFont="1" applyFill="1" applyBorder="1" applyAlignment="1">
      <alignment horizontal="left" vertical="center" wrapText="1"/>
    </xf>
    <xf numFmtId="0" fontId="4" fillId="0" borderId="1" xfId="0" quotePrefix="1" applyFont="1" applyFill="1" applyBorder="1" applyAlignment="1">
      <alignment horizontal="left" vertical="center"/>
    </xf>
    <xf numFmtId="0" fontId="4" fillId="0" borderId="1" xfId="0" quotePrefix="1"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3" fontId="4" fillId="0" borderId="1" xfId="0" quotePrefix="1" applyNumberFormat="1" applyFont="1" applyFill="1" applyBorder="1" applyAlignment="1">
      <alignment horizontal="center" vertical="center"/>
    </xf>
    <xf numFmtId="1" fontId="4" fillId="0" borderId="1" xfId="0" quotePrefix="1" applyNumberFormat="1" applyFont="1" applyFill="1" applyBorder="1" applyAlignment="1">
      <alignment horizontal="center" vertical="center" wrapText="1"/>
    </xf>
    <xf numFmtId="0" fontId="7" fillId="0" borderId="1" xfId="0" applyFont="1" applyFill="1" applyBorder="1" applyAlignment="1">
      <alignment horizontal="left" vertical="center"/>
    </xf>
    <xf numFmtId="3"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9" fontId="4" fillId="0" borderId="0" xfId="1" applyFont="1" applyFill="1" applyBorder="1" applyAlignment="1">
      <alignment horizontal="center" vertical="center" wrapText="1"/>
    </xf>
    <xf numFmtId="0" fontId="7" fillId="0" borderId="0" xfId="0" applyFont="1" applyFill="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horizontal="left" vertical="center"/>
    </xf>
    <xf numFmtId="3" fontId="4" fillId="0" borderId="0" xfId="0" applyNumberFormat="1" applyFont="1" applyFill="1" applyBorder="1" applyAlignment="1">
      <alignment horizontal="left" vertical="center"/>
    </xf>
    <xf numFmtId="3" fontId="4" fillId="0" borderId="0" xfId="0" applyNumberFormat="1" applyFont="1" applyFill="1" applyBorder="1" applyAlignment="1">
      <alignment horizontal="center" vertical="center"/>
    </xf>
    <xf numFmtId="0" fontId="2" fillId="0" borderId="3" xfId="0" applyFont="1" applyBorder="1"/>
    <xf numFmtId="0" fontId="0" fillId="0" borderId="3" xfId="0" applyBorder="1"/>
    <xf numFmtId="0" fontId="4" fillId="0" borderId="0" xfId="0" applyFont="1" applyBorder="1" applyAlignment="1"/>
    <xf numFmtId="0" fontId="4" fillId="0" borderId="0" xfId="0" applyFont="1" applyBorder="1" applyAlignment="1">
      <alignment horizontal="center"/>
    </xf>
    <xf numFmtId="0" fontId="0" fillId="0" borderId="0" xfId="0" applyBorder="1"/>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9" fillId="0" borderId="0" xfId="0" applyFont="1"/>
    <xf numFmtId="0" fontId="0" fillId="0" borderId="0" xfId="0" quotePrefix="1" applyNumberFormat="1" applyBorder="1" applyAlignment="1">
      <alignment vertical="top"/>
    </xf>
    <xf numFmtId="0" fontId="0" fillId="0" borderId="0" xfId="0" applyFont="1" applyBorder="1" applyAlignment="1"/>
    <xf numFmtId="0" fontId="0" fillId="0" borderId="0" xfId="0" applyAlignment="1">
      <alignment wrapText="1"/>
    </xf>
    <xf numFmtId="0" fontId="0" fillId="0" borderId="0" xfId="0" quotePrefix="1" applyNumberFormat="1" applyBorder="1" applyAlignment="1">
      <alignment horizontal="left" vertical="top"/>
    </xf>
    <xf numFmtId="9" fontId="4" fillId="0" borderId="1" xfId="1" applyNumberFormat="1" applyFont="1" applyFill="1" applyBorder="1" applyAlignment="1">
      <alignment horizontal="center" vertical="center" wrapText="1"/>
    </xf>
    <xf numFmtId="0" fontId="7" fillId="0" borderId="0" xfId="0" applyFont="1" applyFill="1" applyBorder="1" applyAlignment="1">
      <alignment vertical="center"/>
    </xf>
    <xf numFmtId="9" fontId="10" fillId="0" borderId="1" xfId="1" applyFont="1" applyFill="1" applyBorder="1" applyAlignment="1">
      <alignment horizontal="left" vertical="center" wrapText="1"/>
    </xf>
    <xf numFmtId="0" fontId="0" fillId="0" borderId="0" xfId="0" quotePrefix="1" applyNumberFormat="1" applyBorder="1" applyAlignment="1">
      <alignment horizontal="left" vertical="top" wrapText="1"/>
    </xf>
    <xf numFmtId="3"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0" fontId="0" fillId="0" borderId="0" xfId="0" applyAlignment="1"/>
    <xf numFmtId="9" fontId="7" fillId="0" borderId="1" xfId="1" applyFont="1" applyFill="1" applyBorder="1" applyAlignment="1">
      <alignment horizontal="left" vertical="center" wrapText="1"/>
    </xf>
    <xf numFmtId="0" fontId="9" fillId="0" borderId="0" xfId="0" quotePrefix="1" applyFont="1" applyAlignment="1">
      <alignment horizontal="left" vertical="top" wrapText="1"/>
    </xf>
    <xf numFmtId="3" fontId="4" fillId="0" borderId="1" xfId="0" applyNumberFormat="1" applyFont="1" applyFill="1" applyBorder="1" applyAlignment="1">
      <alignment horizontal="left" vertical="center" wrapText="1"/>
    </xf>
    <xf numFmtId="3" fontId="7" fillId="0" borderId="1" xfId="0" applyNumberFormat="1" applyFont="1" applyFill="1" applyBorder="1" applyAlignment="1">
      <alignment horizontal="left" vertical="center" wrapText="1"/>
    </xf>
    <xf numFmtId="0" fontId="0" fillId="0" borderId="2" xfId="0" quotePrefix="1" applyNumberFormat="1" applyBorder="1" applyAlignment="1">
      <alignment horizontal="left" vertical="top" wrapText="1"/>
    </xf>
    <xf numFmtId="0" fontId="0" fillId="0" borderId="0" xfId="0" quotePrefix="1" applyNumberFormat="1" applyBorder="1" applyAlignment="1">
      <alignment horizontal="left" vertical="top" wrapText="1"/>
    </xf>
    <xf numFmtId="0" fontId="9" fillId="0" borderId="0" xfId="0" quotePrefix="1"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C5048-9E0B-46DD-9B95-24FAF503716B}">
  <sheetPr>
    <pageSetUpPr fitToPage="1"/>
  </sheetPr>
  <dimension ref="A1:K120"/>
  <sheetViews>
    <sheetView showGridLines="0" tabSelected="1" zoomScale="70" zoomScaleNormal="70" zoomScalePageLayoutView="60" workbookViewId="0"/>
  </sheetViews>
  <sheetFormatPr defaultRowHeight="14.4" x14ac:dyDescent="0.3"/>
  <cols>
    <col min="1" max="1" width="12.109375" customWidth="1"/>
    <col min="2" max="2" width="48.6640625" style="44" bestFit="1" customWidth="1"/>
    <col min="3" max="3" width="37.44140625" bestFit="1" customWidth="1"/>
    <col min="4" max="4" width="17.6640625" bestFit="1" customWidth="1"/>
    <col min="5" max="5" width="21.109375" customWidth="1"/>
    <col min="6" max="6" width="24.6640625" customWidth="1"/>
    <col min="7" max="7" width="22.88671875" customWidth="1"/>
    <col min="8" max="8" width="29.88671875" customWidth="1"/>
    <col min="9" max="9" width="25.5546875" customWidth="1"/>
    <col min="10" max="10" width="22.6640625" customWidth="1"/>
    <col min="11" max="11" width="101.109375" bestFit="1" customWidth="1"/>
  </cols>
  <sheetData>
    <row r="1" spans="1:11" ht="46.8" x14ac:dyDescent="0.3">
      <c r="A1" s="1" t="s">
        <v>0</v>
      </c>
      <c r="B1" s="1" t="s">
        <v>348</v>
      </c>
      <c r="C1" s="2" t="s">
        <v>349</v>
      </c>
      <c r="D1" s="1" t="s">
        <v>350</v>
      </c>
      <c r="E1" s="1" t="s">
        <v>351</v>
      </c>
      <c r="F1" s="1" t="s">
        <v>365</v>
      </c>
      <c r="G1" s="1" t="s">
        <v>366</v>
      </c>
      <c r="H1" s="3" t="s">
        <v>352</v>
      </c>
      <c r="I1" s="1" t="s">
        <v>353</v>
      </c>
      <c r="J1" s="1" t="s">
        <v>354</v>
      </c>
      <c r="K1" s="1" t="s">
        <v>379</v>
      </c>
    </row>
    <row r="2" spans="1:11" ht="31.2" x14ac:dyDescent="0.3">
      <c r="A2" s="4">
        <v>202</v>
      </c>
      <c r="B2" s="4" t="s">
        <v>1</v>
      </c>
      <c r="C2" s="5" t="s">
        <v>2</v>
      </c>
      <c r="D2" s="6" t="s">
        <v>3</v>
      </c>
      <c r="E2" s="7">
        <v>207</v>
      </c>
      <c r="F2" s="7">
        <v>529</v>
      </c>
      <c r="G2" s="8">
        <v>0</v>
      </c>
      <c r="H2" s="7">
        <f>F2+G2</f>
        <v>529</v>
      </c>
      <c r="I2" s="46">
        <f>ROUND(E2/F2,4)</f>
        <v>0.39129999999999998</v>
      </c>
      <c r="J2" s="46">
        <f>ROUND(E2/H2,4)</f>
        <v>0.39129999999999998</v>
      </c>
      <c r="K2" s="9" t="s">
        <v>371</v>
      </c>
    </row>
    <row r="3" spans="1:11" ht="15.6" x14ac:dyDescent="0.3">
      <c r="A3" s="4">
        <v>203</v>
      </c>
      <c r="B3" s="4" t="s">
        <v>4</v>
      </c>
      <c r="C3" s="5" t="s">
        <v>343</v>
      </c>
      <c r="D3" s="6" t="s">
        <v>5</v>
      </c>
      <c r="E3" s="7">
        <v>315</v>
      </c>
      <c r="F3" s="7">
        <v>400</v>
      </c>
      <c r="G3" s="8">
        <v>0</v>
      </c>
      <c r="H3" s="7">
        <f t="shared" ref="H3:H66" si="0">F3+G3</f>
        <v>400</v>
      </c>
      <c r="I3" s="46">
        <f t="shared" ref="I3:I66" si="1">ROUND(E3/F3,4)</f>
        <v>0.78749999999999998</v>
      </c>
      <c r="J3" s="46">
        <f t="shared" ref="J3:J66" si="2">ROUND(E3/H3,4)</f>
        <v>0.78749999999999998</v>
      </c>
      <c r="K3" s="9"/>
    </row>
    <row r="4" spans="1:11" ht="15.6" x14ac:dyDescent="0.3">
      <c r="A4" s="4">
        <v>450</v>
      </c>
      <c r="B4" s="4" t="s">
        <v>6</v>
      </c>
      <c r="C4" s="5" t="s">
        <v>7</v>
      </c>
      <c r="D4" s="6" t="s">
        <v>8</v>
      </c>
      <c r="E4" s="7">
        <v>326</v>
      </c>
      <c r="F4" s="7">
        <v>837</v>
      </c>
      <c r="G4" s="8">
        <v>0</v>
      </c>
      <c r="H4" s="7">
        <f t="shared" si="0"/>
        <v>837</v>
      </c>
      <c r="I4" s="46">
        <f t="shared" si="1"/>
        <v>0.38950000000000001</v>
      </c>
      <c r="J4" s="46">
        <f t="shared" si="2"/>
        <v>0.38950000000000001</v>
      </c>
      <c r="K4" s="9" t="s">
        <v>380</v>
      </c>
    </row>
    <row r="5" spans="1:11" ht="15.6" x14ac:dyDescent="0.3">
      <c r="A5" s="4" t="s">
        <v>10</v>
      </c>
      <c r="B5" s="4" t="s">
        <v>11</v>
      </c>
      <c r="C5" s="5" t="s">
        <v>12</v>
      </c>
      <c r="D5" s="6" t="s">
        <v>13</v>
      </c>
      <c r="E5" s="7">
        <v>1187</v>
      </c>
      <c r="F5" s="7">
        <v>1520</v>
      </c>
      <c r="G5" s="8">
        <v>0</v>
      </c>
      <c r="H5" s="7">
        <f t="shared" si="0"/>
        <v>1520</v>
      </c>
      <c r="I5" s="46">
        <f t="shared" si="1"/>
        <v>0.78090000000000004</v>
      </c>
      <c r="J5" s="46">
        <f t="shared" si="2"/>
        <v>0.78090000000000004</v>
      </c>
      <c r="K5" s="48"/>
    </row>
    <row r="6" spans="1:11" ht="15.6" x14ac:dyDescent="0.3">
      <c r="A6" s="4">
        <v>204</v>
      </c>
      <c r="B6" s="4" t="s">
        <v>14</v>
      </c>
      <c r="C6" s="5" t="s">
        <v>15</v>
      </c>
      <c r="D6" s="6" t="s">
        <v>16</v>
      </c>
      <c r="E6" s="7">
        <v>627</v>
      </c>
      <c r="F6" s="18">
        <v>743</v>
      </c>
      <c r="G6" s="8">
        <v>0</v>
      </c>
      <c r="H6" s="7">
        <f t="shared" si="0"/>
        <v>743</v>
      </c>
      <c r="I6" s="46">
        <f t="shared" si="1"/>
        <v>0.84389999999999998</v>
      </c>
      <c r="J6" s="46">
        <f t="shared" si="2"/>
        <v>0.84389999999999998</v>
      </c>
      <c r="K6" s="9"/>
    </row>
    <row r="7" spans="1:11" ht="15.6" x14ac:dyDescent="0.3">
      <c r="A7" s="4">
        <v>1058</v>
      </c>
      <c r="B7" s="4" t="s">
        <v>17</v>
      </c>
      <c r="C7" s="10" t="s">
        <v>18</v>
      </c>
      <c r="D7" s="6" t="s">
        <v>19</v>
      </c>
      <c r="E7" s="7">
        <v>265</v>
      </c>
      <c r="F7" s="11">
        <v>488</v>
      </c>
      <c r="G7" s="8">
        <v>0</v>
      </c>
      <c r="H7" s="7">
        <f t="shared" si="0"/>
        <v>488</v>
      </c>
      <c r="I7" s="46">
        <f t="shared" si="1"/>
        <v>0.54300000000000004</v>
      </c>
      <c r="J7" s="46">
        <f t="shared" si="2"/>
        <v>0.54300000000000004</v>
      </c>
      <c r="K7" s="9"/>
    </row>
    <row r="8" spans="1:11" ht="15.6" x14ac:dyDescent="0.3">
      <c r="A8" s="4">
        <v>205</v>
      </c>
      <c r="B8" s="4" t="s">
        <v>20</v>
      </c>
      <c r="C8" s="5" t="s">
        <v>21</v>
      </c>
      <c r="D8" s="6" t="s">
        <v>22</v>
      </c>
      <c r="E8" s="7">
        <v>617</v>
      </c>
      <c r="F8" s="7">
        <v>503</v>
      </c>
      <c r="G8" s="8">
        <v>250</v>
      </c>
      <c r="H8" s="7">
        <f t="shared" si="0"/>
        <v>753</v>
      </c>
      <c r="I8" s="46">
        <f t="shared" si="1"/>
        <v>1.2265999999999999</v>
      </c>
      <c r="J8" s="46">
        <f t="shared" si="2"/>
        <v>0.81940000000000002</v>
      </c>
      <c r="K8" s="9"/>
    </row>
    <row r="9" spans="1:11" ht="15.6" x14ac:dyDescent="0.3">
      <c r="A9" s="4">
        <v>206</v>
      </c>
      <c r="B9" s="4" t="s">
        <v>23</v>
      </c>
      <c r="C9" s="5" t="s">
        <v>24</v>
      </c>
      <c r="D9" s="6" t="s">
        <v>25</v>
      </c>
      <c r="E9" s="7">
        <v>456</v>
      </c>
      <c r="F9" s="7">
        <v>508</v>
      </c>
      <c r="G9" s="8">
        <v>46</v>
      </c>
      <c r="H9" s="7">
        <f t="shared" si="0"/>
        <v>554</v>
      </c>
      <c r="I9" s="46">
        <f t="shared" si="1"/>
        <v>0.89759999999999995</v>
      </c>
      <c r="J9" s="46">
        <f t="shared" si="2"/>
        <v>0.82310000000000005</v>
      </c>
      <c r="K9" s="9"/>
    </row>
    <row r="10" spans="1:11" ht="15.6" x14ac:dyDescent="0.3">
      <c r="A10" s="4">
        <v>402</v>
      </c>
      <c r="B10" s="4" t="s">
        <v>26</v>
      </c>
      <c r="C10" s="5" t="s">
        <v>27</v>
      </c>
      <c r="D10" s="6" t="s">
        <v>28</v>
      </c>
      <c r="E10" s="7">
        <v>549</v>
      </c>
      <c r="F10" s="16">
        <v>654</v>
      </c>
      <c r="G10" s="16">
        <v>0</v>
      </c>
      <c r="H10" s="7">
        <f t="shared" si="0"/>
        <v>654</v>
      </c>
      <c r="I10" s="46">
        <f t="shared" si="1"/>
        <v>0.83940000000000003</v>
      </c>
      <c r="J10" s="46">
        <f t="shared" si="2"/>
        <v>0.83940000000000003</v>
      </c>
      <c r="K10" s="9"/>
    </row>
    <row r="11" spans="1:11" ht="15.6" x14ac:dyDescent="0.3">
      <c r="A11" s="4">
        <v>291</v>
      </c>
      <c r="B11" s="4" t="s">
        <v>347</v>
      </c>
      <c r="C11" s="5" t="s">
        <v>30</v>
      </c>
      <c r="D11" s="6" t="s">
        <v>31</v>
      </c>
      <c r="E11" s="7">
        <v>435</v>
      </c>
      <c r="F11" s="18">
        <v>601</v>
      </c>
      <c r="G11" s="8">
        <v>0</v>
      </c>
      <c r="H11" s="7">
        <f t="shared" si="0"/>
        <v>601</v>
      </c>
      <c r="I11" s="46">
        <f t="shared" si="1"/>
        <v>0.7238</v>
      </c>
      <c r="J11" s="46">
        <f t="shared" si="2"/>
        <v>0.7238</v>
      </c>
      <c r="K11" s="9"/>
    </row>
    <row r="12" spans="1:11" ht="15.6" x14ac:dyDescent="0.3">
      <c r="A12" s="4">
        <v>212</v>
      </c>
      <c r="B12" s="4" t="s">
        <v>32</v>
      </c>
      <c r="C12" s="5" t="s">
        <v>33</v>
      </c>
      <c r="D12" s="6" t="s">
        <v>34</v>
      </c>
      <c r="E12" s="7">
        <v>433</v>
      </c>
      <c r="F12" s="7">
        <v>483</v>
      </c>
      <c r="G12" s="8">
        <v>69</v>
      </c>
      <c r="H12" s="7">
        <f t="shared" si="0"/>
        <v>552</v>
      </c>
      <c r="I12" s="46">
        <f t="shared" si="1"/>
        <v>0.89649999999999996</v>
      </c>
      <c r="J12" s="46">
        <f t="shared" si="2"/>
        <v>0.78439999999999999</v>
      </c>
      <c r="K12" s="9"/>
    </row>
    <row r="13" spans="1:11" ht="15.6" x14ac:dyDescent="0.3">
      <c r="A13" s="4">
        <v>213</v>
      </c>
      <c r="B13" s="4" t="s">
        <v>35</v>
      </c>
      <c r="C13" s="5" t="s">
        <v>36</v>
      </c>
      <c r="D13" s="6" t="s">
        <v>37</v>
      </c>
      <c r="E13" s="7">
        <v>633</v>
      </c>
      <c r="F13" s="7">
        <v>608</v>
      </c>
      <c r="G13" s="12">
        <v>184</v>
      </c>
      <c r="H13" s="7">
        <f t="shared" si="0"/>
        <v>792</v>
      </c>
      <c r="I13" s="46">
        <f t="shared" si="1"/>
        <v>1.0410999999999999</v>
      </c>
      <c r="J13" s="46">
        <f t="shared" si="2"/>
        <v>0.79920000000000002</v>
      </c>
      <c r="K13" s="9"/>
    </row>
    <row r="14" spans="1:11" ht="15.6" x14ac:dyDescent="0.3">
      <c r="A14" s="4">
        <v>347</v>
      </c>
      <c r="B14" s="4" t="s">
        <v>38</v>
      </c>
      <c r="C14" s="5" t="s">
        <v>39</v>
      </c>
      <c r="D14" s="6" t="s">
        <v>40</v>
      </c>
      <c r="E14" s="7">
        <v>345</v>
      </c>
      <c r="F14" s="7">
        <v>534</v>
      </c>
      <c r="G14" s="8">
        <v>0</v>
      </c>
      <c r="H14" s="7">
        <f t="shared" si="0"/>
        <v>534</v>
      </c>
      <c r="I14" s="46">
        <f t="shared" si="1"/>
        <v>0.64610000000000001</v>
      </c>
      <c r="J14" s="46">
        <f t="shared" si="2"/>
        <v>0.64610000000000001</v>
      </c>
      <c r="K14" s="9"/>
    </row>
    <row r="15" spans="1:11" ht="31.2" x14ac:dyDescent="0.3">
      <c r="A15" s="4">
        <v>404</v>
      </c>
      <c r="B15" s="4" t="s">
        <v>41</v>
      </c>
      <c r="C15" s="5" t="s">
        <v>42</v>
      </c>
      <c r="D15" s="6" t="s">
        <v>43</v>
      </c>
      <c r="E15" s="7">
        <v>398</v>
      </c>
      <c r="F15" s="7">
        <v>828</v>
      </c>
      <c r="G15" s="8">
        <v>0</v>
      </c>
      <c r="H15" s="7">
        <f t="shared" si="0"/>
        <v>828</v>
      </c>
      <c r="I15" s="46">
        <f t="shared" si="1"/>
        <v>0.48070000000000002</v>
      </c>
      <c r="J15" s="46">
        <f t="shared" si="2"/>
        <v>0.48070000000000002</v>
      </c>
      <c r="K15" s="9" t="s">
        <v>372</v>
      </c>
    </row>
    <row r="16" spans="1:11" ht="15.6" x14ac:dyDescent="0.3">
      <c r="A16" s="4">
        <v>296</v>
      </c>
      <c r="B16" s="4" t="s">
        <v>44</v>
      </c>
      <c r="C16" s="5" t="s">
        <v>45</v>
      </c>
      <c r="D16" s="6" t="s">
        <v>46</v>
      </c>
      <c r="E16" s="7">
        <v>469</v>
      </c>
      <c r="F16" s="7">
        <v>609</v>
      </c>
      <c r="G16" s="8">
        <v>0</v>
      </c>
      <c r="H16" s="7">
        <f t="shared" si="0"/>
        <v>609</v>
      </c>
      <c r="I16" s="46">
        <f t="shared" si="1"/>
        <v>0.77010000000000001</v>
      </c>
      <c r="J16" s="46">
        <f t="shared" si="2"/>
        <v>0.77010000000000001</v>
      </c>
      <c r="K16" s="9"/>
    </row>
    <row r="17" spans="1:11" ht="15.6" x14ac:dyDescent="0.3">
      <c r="A17" s="4">
        <v>219</v>
      </c>
      <c r="B17" s="4" t="s">
        <v>47</v>
      </c>
      <c r="C17" s="5" t="s">
        <v>48</v>
      </c>
      <c r="D17" s="6" t="s">
        <v>49</v>
      </c>
      <c r="E17" s="7">
        <v>209</v>
      </c>
      <c r="F17" s="7">
        <v>577</v>
      </c>
      <c r="G17" s="8">
        <v>0</v>
      </c>
      <c r="H17" s="7">
        <f t="shared" si="0"/>
        <v>577</v>
      </c>
      <c r="I17" s="46">
        <f t="shared" si="1"/>
        <v>0.36220000000000002</v>
      </c>
      <c r="J17" s="46">
        <f t="shared" si="2"/>
        <v>0.36220000000000002</v>
      </c>
      <c r="K17" s="9" t="s">
        <v>9</v>
      </c>
    </row>
    <row r="18" spans="1:11" ht="15.6" x14ac:dyDescent="0.3">
      <c r="A18" s="4">
        <v>220</v>
      </c>
      <c r="B18" s="4" t="s">
        <v>50</v>
      </c>
      <c r="C18" s="5" t="s">
        <v>51</v>
      </c>
      <c r="D18" s="6" t="s">
        <v>52</v>
      </c>
      <c r="E18" s="7">
        <v>267</v>
      </c>
      <c r="F18" s="7">
        <v>450</v>
      </c>
      <c r="G18" s="8">
        <v>0</v>
      </c>
      <c r="H18" s="7">
        <f t="shared" si="0"/>
        <v>450</v>
      </c>
      <c r="I18" s="46">
        <f t="shared" si="1"/>
        <v>0.59330000000000005</v>
      </c>
      <c r="J18" s="46">
        <f t="shared" si="2"/>
        <v>0.59330000000000005</v>
      </c>
      <c r="K18" s="9"/>
    </row>
    <row r="19" spans="1:11" ht="15.6" x14ac:dyDescent="0.3">
      <c r="A19" s="4">
        <v>221</v>
      </c>
      <c r="B19" s="4" t="s">
        <v>53</v>
      </c>
      <c r="C19" s="5" t="s">
        <v>54</v>
      </c>
      <c r="D19" s="6" t="s">
        <v>55</v>
      </c>
      <c r="E19" s="7">
        <v>270</v>
      </c>
      <c r="F19" s="7">
        <v>400</v>
      </c>
      <c r="G19" s="8">
        <v>0</v>
      </c>
      <c r="H19" s="7">
        <f t="shared" si="0"/>
        <v>400</v>
      </c>
      <c r="I19" s="46">
        <f t="shared" si="1"/>
        <v>0.67500000000000004</v>
      </c>
      <c r="J19" s="46">
        <f t="shared" si="2"/>
        <v>0.67500000000000004</v>
      </c>
      <c r="K19" s="9"/>
    </row>
    <row r="20" spans="1:11" ht="15.6" x14ac:dyDescent="0.3">
      <c r="A20" s="4">
        <v>247</v>
      </c>
      <c r="B20" s="4" t="s">
        <v>364</v>
      </c>
      <c r="C20" s="5" t="s">
        <v>56</v>
      </c>
      <c r="D20" s="6" t="s">
        <v>57</v>
      </c>
      <c r="E20" s="7">
        <v>233</v>
      </c>
      <c r="F20" s="7">
        <v>376</v>
      </c>
      <c r="G20" s="7">
        <v>0</v>
      </c>
      <c r="H20" s="7">
        <f t="shared" si="0"/>
        <v>376</v>
      </c>
      <c r="I20" s="46">
        <f t="shared" si="1"/>
        <v>0.61970000000000003</v>
      </c>
      <c r="J20" s="46">
        <f t="shared" si="2"/>
        <v>0.61970000000000003</v>
      </c>
      <c r="K20" s="9"/>
    </row>
    <row r="21" spans="1:11" ht="15.6" x14ac:dyDescent="0.3">
      <c r="A21" s="4">
        <v>360</v>
      </c>
      <c r="B21" s="4" t="s">
        <v>59</v>
      </c>
      <c r="C21" s="5" t="s">
        <v>60</v>
      </c>
      <c r="D21" s="6" t="s">
        <v>61</v>
      </c>
      <c r="E21" s="7">
        <v>354</v>
      </c>
      <c r="F21" s="7" t="s">
        <v>58</v>
      </c>
      <c r="G21" s="7" t="s">
        <v>58</v>
      </c>
      <c r="H21" s="7" t="s">
        <v>58</v>
      </c>
      <c r="I21" s="7" t="s">
        <v>58</v>
      </c>
      <c r="J21" s="7" t="s">
        <v>58</v>
      </c>
      <c r="K21" s="9"/>
    </row>
    <row r="22" spans="1:11" ht="15.6" x14ac:dyDescent="0.3">
      <c r="A22" s="4">
        <v>454</v>
      </c>
      <c r="B22" s="4" t="s">
        <v>62</v>
      </c>
      <c r="C22" s="5" t="s">
        <v>63</v>
      </c>
      <c r="D22" s="6" t="s">
        <v>64</v>
      </c>
      <c r="E22" s="7">
        <v>621</v>
      </c>
      <c r="F22" s="7">
        <v>1070</v>
      </c>
      <c r="G22" s="8">
        <v>0</v>
      </c>
      <c r="H22" s="7">
        <f t="shared" si="0"/>
        <v>1070</v>
      </c>
      <c r="I22" s="46">
        <f t="shared" si="1"/>
        <v>0.58040000000000003</v>
      </c>
      <c r="J22" s="46">
        <f t="shared" si="2"/>
        <v>0.58040000000000003</v>
      </c>
      <c r="K22" s="9"/>
    </row>
    <row r="23" spans="1:11" ht="15.6" x14ac:dyDescent="0.3">
      <c r="A23" s="4">
        <v>224</v>
      </c>
      <c r="B23" s="4" t="s">
        <v>65</v>
      </c>
      <c r="C23" s="5" t="s">
        <v>66</v>
      </c>
      <c r="D23" s="6" t="s">
        <v>67</v>
      </c>
      <c r="E23" s="7">
        <v>297</v>
      </c>
      <c r="F23" s="7">
        <v>346</v>
      </c>
      <c r="G23" s="8">
        <v>0</v>
      </c>
      <c r="H23" s="7">
        <f t="shared" si="0"/>
        <v>346</v>
      </c>
      <c r="I23" s="46">
        <f t="shared" si="1"/>
        <v>0.85840000000000005</v>
      </c>
      <c r="J23" s="46">
        <f t="shared" si="2"/>
        <v>0.85840000000000005</v>
      </c>
      <c r="K23" s="9"/>
    </row>
    <row r="24" spans="1:11" ht="15.6" x14ac:dyDescent="0.3">
      <c r="A24" s="4">
        <v>442</v>
      </c>
      <c r="B24" s="4" t="s">
        <v>68</v>
      </c>
      <c r="C24" s="5" t="s">
        <v>69</v>
      </c>
      <c r="D24" s="6" t="s">
        <v>70</v>
      </c>
      <c r="E24" s="7">
        <v>1477</v>
      </c>
      <c r="F24" s="7">
        <v>1400</v>
      </c>
      <c r="G24" s="8">
        <v>0</v>
      </c>
      <c r="H24" s="7">
        <f t="shared" si="0"/>
        <v>1400</v>
      </c>
      <c r="I24" s="46">
        <f t="shared" si="1"/>
        <v>1.0549999999999999</v>
      </c>
      <c r="J24" s="46">
        <f t="shared" si="2"/>
        <v>1.0549999999999999</v>
      </c>
      <c r="K24" s="9" t="s">
        <v>380</v>
      </c>
    </row>
    <row r="25" spans="1:11" ht="15.6" x14ac:dyDescent="0.3">
      <c r="A25" s="4">
        <v>455</v>
      </c>
      <c r="B25" s="4" t="s">
        <v>71</v>
      </c>
      <c r="C25" s="5" t="s">
        <v>72</v>
      </c>
      <c r="D25" s="6" t="s">
        <v>73</v>
      </c>
      <c r="E25" s="7">
        <v>561</v>
      </c>
      <c r="F25" s="7">
        <v>1008</v>
      </c>
      <c r="G25" s="7">
        <v>0</v>
      </c>
      <c r="H25" s="7">
        <f t="shared" si="0"/>
        <v>1008</v>
      </c>
      <c r="I25" s="46">
        <f t="shared" si="1"/>
        <v>0.55649999999999999</v>
      </c>
      <c r="J25" s="46">
        <f t="shared" si="2"/>
        <v>0.55649999999999999</v>
      </c>
      <c r="K25" s="9"/>
    </row>
    <row r="26" spans="1:11" ht="15.6" x14ac:dyDescent="0.3">
      <c r="A26" s="4">
        <v>405</v>
      </c>
      <c r="B26" s="4" t="s">
        <v>74</v>
      </c>
      <c r="C26" s="13" t="s">
        <v>75</v>
      </c>
      <c r="D26" s="14" t="s">
        <v>76</v>
      </c>
      <c r="E26" s="7">
        <v>1463</v>
      </c>
      <c r="F26" s="7">
        <v>1370</v>
      </c>
      <c r="G26" s="8">
        <v>234</v>
      </c>
      <c r="H26" s="7">
        <f t="shared" si="0"/>
        <v>1604</v>
      </c>
      <c r="I26" s="46">
        <f t="shared" si="1"/>
        <v>1.0679000000000001</v>
      </c>
      <c r="J26" s="46">
        <f t="shared" si="2"/>
        <v>0.91210000000000002</v>
      </c>
      <c r="K26" s="9"/>
    </row>
    <row r="27" spans="1:11" ht="15.6" x14ac:dyDescent="0.3">
      <c r="A27" s="4">
        <v>349</v>
      </c>
      <c r="B27" s="4" t="s">
        <v>77</v>
      </c>
      <c r="C27" s="5" t="s">
        <v>78</v>
      </c>
      <c r="D27" s="6" t="s">
        <v>79</v>
      </c>
      <c r="E27" s="7">
        <v>437</v>
      </c>
      <c r="F27" s="7">
        <v>583</v>
      </c>
      <c r="G27" s="8">
        <v>0</v>
      </c>
      <c r="H27" s="7">
        <f t="shared" si="0"/>
        <v>583</v>
      </c>
      <c r="I27" s="46">
        <f t="shared" si="1"/>
        <v>0.74960000000000004</v>
      </c>
      <c r="J27" s="46">
        <f t="shared" si="2"/>
        <v>0.74960000000000004</v>
      </c>
      <c r="K27" s="9"/>
    </row>
    <row r="28" spans="1:11" ht="15.6" x14ac:dyDescent="0.3">
      <c r="A28" s="4">
        <v>231</v>
      </c>
      <c r="B28" s="4" t="s">
        <v>80</v>
      </c>
      <c r="C28" s="5" t="s">
        <v>81</v>
      </c>
      <c r="D28" s="6" t="s">
        <v>82</v>
      </c>
      <c r="E28" s="7">
        <v>223</v>
      </c>
      <c r="F28" s="7">
        <v>362</v>
      </c>
      <c r="G28" s="8">
        <v>0</v>
      </c>
      <c r="H28" s="7">
        <f t="shared" si="0"/>
        <v>362</v>
      </c>
      <c r="I28" s="46">
        <f t="shared" si="1"/>
        <v>0.61599999999999999</v>
      </c>
      <c r="J28" s="46">
        <f t="shared" si="2"/>
        <v>0.61599999999999999</v>
      </c>
      <c r="K28" s="9"/>
    </row>
    <row r="29" spans="1:11" ht="31.2" x14ac:dyDescent="0.3">
      <c r="A29" s="4">
        <v>471</v>
      </c>
      <c r="B29" s="4" t="s">
        <v>93</v>
      </c>
      <c r="C29" s="5" t="s">
        <v>94</v>
      </c>
      <c r="D29" s="6" t="s">
        <v>95</v>
      </c>
      <c r="E29" s="7">
        <v>591</v>
      </c>
      <c r="F29" s="7">
        <v>600</v>
      </c>
      <c r="G29" s="8">
        <v>0</v>
      </c>
      <c r="H29" s="7">
        <f t="shared" si="0"/>
        <v>600</v>
      </c>
      <c r="I29" s="46">
        <f t="shared" si="1"/>
        <v>0.98499999999999999</v>
      </c>
      <c r="J29" s="46">
        <f t="shared" si="2"/>
        <v>0.98499999999999999</v>
      </c>
      <c r="K29" s="9" t="s">
        <v>378</v>
      </c>
    </row>
    <row r="30" spans="1:11" ht="15.6" x14ac:dyDescent="0.3">
      <c r="A30" s="4">
        <v>467</v>
      </c>
      <c r="B30" s="4" t="s">
        <v>83</v>
      </c>
      <c r="C30" s="5" t="s">
        <v>84</v>
      </c>
      <c r="D30" s="6" t="s">
        <v>85</v>
      </c>
      <c r="E30" s="7">
        <v>666</v>
      </c>
      <c r="F30" s="7">
        <v>1135</v>
      </c>
      <c r="G30" s="8">
        <v>0</v>
      </c>
      <c r="H30" s="7">
        <f t="shared" si="0"/>
        <v>1135</v>
      </c>
      <c r="I30" s="46">
        <f t="shared" si="1"/>
        <v>0.58679999999999999</v>
      </c>
      <c r="J30" s="46">
        <f t="shared" si="2"/>
        <v>0.58679999999999999</v>
      </c>
      <c r="K30" s="9"/>
    </row>
    <row r="31" spans="1:11" ht="15.6" x14ac:dyDescent="0.3">
      <c r="A31" s="4">
        <v>457</v>
      </c>
      <c r="B31" s="4" t="s">
        <v>86</v>
      </c>
      <c r="C31" s="5" t="s">
        <v>87</v>
      </c>
      <c r="D31" s="6" t="s">
        <v>88</v>
      </c>
      <c r="E31" s="7">
        <v>735</v>
      </c>
      <c r="F31" s="7">
        <v>1100</v>
      </c>
      <c r="G31" s="7">
        <v>0</v>
      </c>
      <c r="H31" s="7">
        <f t="shared" si="0"/>
        <v>1100</v>
      </c>
      <c r="I31" s="46">
        <f t="shared" si="1"/>
        <v>0.66820000000000002</v>
      </c>
      <c r="J31" s="46">
        <f t="shared" si="2"/>
        <v>0.66820000000000002</v>
      </c>
      <c r="K31" s="9"/>
    </row>
    <row r="32" spans="1:11" ht="15.6" x14ac:dyDescent="0.3">
      <c r="A32" s="4">
        <v>232</v>
      </c>
      <c r="B32" s="4" t="s">
        <v>89</v>
      </c>
      <c r="C32" s="5" t="s">
        <v>344</v>
      </c>
      <c r="D32" s="6" t="s">
        <v>90</v>
      </c>
      <c r="E32" s="7">
        <v>429</v>
      </c>
      <c r="F32" s="7" t="s">
        <v>58</v>
      </c>
      <c r="G32" s="7" t="s">
        <v>58</v>
      </c>
      <c r="H32" s="7" t="s">
        <v>58</v>
      </c>
      <c r="I32" s="7" t="s">
        <v>58</v>
      </c>
      <c r="J32" s="7" t="s">
        <v>58</v>
      </c>
      <c r="K32" s="48"/>
    </row>
    <row r="33" spans="1:11" ht="15.6" x14ac:dyDescent="0.3">
      <c r="A33" s="4">
        <v>407</v>
      </c>
      <c r="B33" s="4" t="s">
        <v>363</v>
      </c>
      <c r="C33" s="5" t="s">
        <v>91</v>
      </c>
      <c r="D33" s="6" t="s">
        <v>92</v>
      </c>
      <c r="E33" s="7">
        <v>266</v>
      </c>
      <c r="F33" s="8">
        <v>629</v>
      </c>
      <c r="G33" s="8">
        <v>0</v>
      </c>
      <c r="H33" s="7">
        <f t="shared" si="0"/>
        <v>629</v>
      </c>
      <c r="I33" s="46">
        <f t="shared" si="1"/>
        <v>0.4229</v>
      </c>
      <c r="J33" s="46">
        <f t="shared" si="2"/>
        <v>0.4229</v>
      </c>
      <c r="K33" s="9" t="s">
        <v>380</v>
      </c>
    </row>
    <row r="34" spans="1:11" ht="15.6" x14ac:dyDescent="0.3">
      <c r="A34" s="4">
        <v>318</v>
      </c>
      <c r="B34" s="4" t="s">
        <v>96</v>
      </c>
      <c r="C34" s="5" t="s">
        <v>97</v>
      </c>
      <c r="D34" s="6" t="s">
        <v>98</v>
      </c>
      <c r="E34" s="7">
        <v>456</v>
      </c>
      <c r="F34" s="18">
        <v>677</v>
      </c>
      <c r="G34" s="19">
        <v>0</v>
      </c>
      <c r="H34" s="7">
        <f t="shared" si="0"/>
        <v>677</v>
      </c>
      <c r="I34" s="46">
        <f t="shared" si="1"/>
        <v>0.67359999999999998</v>
      </c>
      <c r="J34" s="46">
        <f t="shared" si="2"/>
        <v>0.67359999999999998</v>
      </c>
      <c r="K34" s="9"/>
    </row>
    <row r="35" spans="1:11" ht="31.2" x14ac:dyDescent="0.3">
      <c r="A35" s="4">
        <v>238</v>
      </c>
      <c r="B35" s="4" t="s">
        <v>99</v>
      </c>
      <c r="C35" s="5" t="s">
        <v>100</v>
      </c>
      <c r="D35" s="6" t="s">
        <v>101</v>
      </c>
      <c r="E35" s="7">
        <v>263</v>
      </c>
      <c r="F35" s="7">
        <v>529</v>
      </c>
      <c r="G35" s="8">
        <v>0</v>
      </c>
      <c r="H35" s="7">
        <f t="shared" si="0"/>
        <v>529</v>
      </c>
      <c r="I35" s="46">
        <f t="shared" si="1"/>
        <v>0.49719999999999998</v>
      </c>
      <c r="J35" s="46">
        <f t="shared" si="2"/>
        <v>0.49719999999999998</v>
      </c>
      <c r="K35" s="9" t="s">
        <v>377</v>
      </c>
    </row>
    <row r="36" spans="1:11" ht="15.6" x14ac:dyDescent="0.3">
      <c r="A36" s="4">
        <v>239</v>
      </c>
      <c r="B36" s="4" t="s">
        <v>102</v>
      </c>
      <c r="C36" s="5" t="s">
        <v>103</v>
      </c>
      <c r="D36" s="6" t="s">
        <v>104</v>
      </c>
      <c r="E36" s="7">
        <v>319</v>
      </c>
      <c r="F36" s="7">
        <v>437</v>
      </c>
      <c r="G36" s="8">
        <v>0</v>
      </c>
      <c r="H36" s="7">
        <f t="shared" si="0"/>
        <v>437</v>
      </c>
      <c r="I36" s="46">
        <f t="shared" si="1"/>
        <v>0.73</v>
      </c>
      <c r="J36" s="46">
        <f t="shared" si="2"/>
        <v>0.73</v>
      </c>
      <c r="K36" s="9"/>
    </row>
    <row r="37" spans="1:11" ht="15.6" x14ac:dyDescent="0.3">
      <c r="A37" s="4">
        <v>227</v>
      </c>
      <c r="B37" s="4" t="s">
        <v>105</v>
      </c>
      <c r="C37" s="5" t="s">
        <v>106</v>
      </c>
      <c r="D37" s="6" t="s">
        <v>107</v>
      </c>
      <c r="E37" s="7">
        <v>383</v>
      </c>
      <c r="F37" s="7">
        <v>441</v>
      </c>
      <c r="G37" s="8">
        <v>0</v>
      </c>
      <c r="H37" s="7">
        <f t="shared" si="0"/>
        <v>441</v>
      </c>
      <c r="I37" s="46">
        <f t="shared" si="1"/>
        <v>0.86850000000000005</v>
      </c>
      <c r="J37" s="46">
        <f t="shared" si="2"/>
        <v>0.86850000000000005</v>
      </c>
      <c r="K37" s="48"/>
    </row>
    <row r="38" spans="1:11" ht="15.6" x14ac:dyDescent="0.3">
      <c r="A38" s="4">
        <v>246</v>
      </c>
      <c r="B38" s="4" t="s">
        <v>108</v>
      </c>
      <c r="C38" s="5" t="s">
        <v>109</v>
      </c>
      <c r="D38" s="6" t="s">
        <v>110</v>
      </c>
      <c r="E38" s="7">
        <v>500</v>
      </c>
      <c r="F38" s="7">
        <v>829</v>
      </c>
      <c r="G38" s="8">
        <v>0</v>
      </c>
      <c r="H38" s="7">
        <f t="shared" si="0"/>
        <v>829</v>
      </c>
      <c r="I38" s="46">
        <f t="shared" si="1"/>
        <v>0.60309999999999997</v>
      </c>
      <c r="J38" s="46">
        <f t="shared" si="2"/>
        <v>0.60309999999999997</v>
      </c>
      <c r="K38" s="9"/>
    </row>
    <row r="39" spans="1:11" ht="31.2" x14ac:dyDescent="0.3">
      <c r="A39" s="4">
        <v>413</v>
      </c>
      <c r="B39" s="4" t="s">
        <v>111</v>
      </c>
      <c r="C39" s="5" t="s">
        <v>112</v>
      </c>
      <c r="D39" s="6" t="s">
        <v>113</v>
      </c>
      <c r="E39" s="7">
        <v>470</v>
      </c>
      <c r="F39" s="7">
        <v>1105</v>
      </c>
      <c r="G39" s="8">
        <v>0</v>
      </c>
      <c r="H39" s="7">
        <f t="shared" si="0"/>
        <v>1105</v>
      </c>
      <c r="I39" s="46">
        <f t="shared" si="1"/>
        <v>0.42530000000000001</v>
      </c>
      <c r="J39" s="46">
        <f t="shared" si="2"/>
        <v>0.42530000000000001</v>
      </c>
      <c r="K39" s="9" t="s">
        <v>375</v>
      </c>
    </row>
    <row r="40" spans="1:11" ht="15.6" x14ac:dyDescent="0.3">
      <c r="A40" s="4">
        <v>258</v>
      </c>
      <c r="B40" s="4" t="s">
        <v>114</v>
      </c>
      <c r="C40" s="5" t="s">
        <v>115</v>
      </c>
      <c r="D40" s="6" t="s">
        <v>116</v>
      </c>
      <c r="E40" s="7">
        <v>346</v>
      </c>
      <c r="F40" s="7">
        <v>344</v>
      </c>
      <c r="G40" s="8">
        <v>0</v>
      </c>
      <c r="H40" s="7">
        <f t="shared" si="0"/>
        <v>344</v>
      </c>
      <c r="I40" s="46">
        <f t="shared" si="1"/>
        <v>1.0058</v>
      </c>
      <c r="J40" s="46">
        <f t="shared" si="2"/>
        <v>1.0058</v>
      </c>
      <c r="K40" s="9" t="s">
        <v>380</v>
      </c>
    </row>
    <row r="41" spans="1:11" ht="15.6" x14ac:dyDescent="0.3">
      <c r="A41" s="4">
        <v>249</v>
      </c>
      <c r="B41" s="4" t="s">
        <v>117</v>
      </c>
      <c r="C41" s="5" t="s">
        <v>118</v>
      </c>
      <c r="D41" s="6" t="s">
        <v>119</v>
      </c>
      <c r="E41" s="7">
        <v>307</v>
      </c>
      <c r="F41" s="7">
        <v>510</v>
      </c>
      <c r="G41" s="8">
        <v>0</v>
      </c>
      <c r="H41" s="7">
        <f t="shared" si="0"/>
        <v>510</v>
      </c>
      <c r="I41" s="46">
        <f t="shared" si="1"/>
        <v>0.60199999999999998</v>
      </c>
      <c r="J41" s="46">
        <f t="shared" si="2"/>
        <v>0.60199999999999998</v>
      </c>
      <c r="K41" s="9"/>
    </row>
    <row r="42" spans="1:11" ht="15.6" x14ac:dyDescent="0.3">
      <c r="A42" s="4">
        <v>251</v>
      </c>
      <c r="B42" s="4" t="s">
        <v>362</v>
      </c>
      <c r="C42" s="5" t="s">
        <v>120</v>
      </c>
      <c r="D42" s="6" t="s">
        <v>121</v>
      </c>
      <c r="E42" s="7">
        <v>269</v>
      </c>
      <c r="F42" s="7">
        <v>510</v>
      </c>
      <c r="G42" s="7">
        <v>0</v>
      </c>
      <c r="H42" s="7">
        <f t="shared" si="0"/>
        <v>510</v>
      </c>
      <c r="I42" s="46">
        <f t="shared" si="1"/>
        <v>0.52749999999999997</v>
      </c>
      <c r="J42" s="46">
        <f t="shared" si="2"/>
        <v>0.52749999999999997</v>
      </c>
      <c r="K42" s="9"/>
    </row>
    <row r="43" spans="1:11" ht="15.6" x14ac:dyDescent="0.3">
      <c r="A43" s="4">
        <v>252</v>
      </c>
      <c r="B43" s="4" t="s">
        <v>122</v>
      </c>
      <c r="C43" s="5" t="s">
        <v>123</v>
      </c>
      <c r="D43" s="6" t="s">
        <v>124</v>
      </c>
      <c r="E43" s="7">
        <v>386</v>
      </c>
      <c r="F43" s="7">
        <v>406</v>
      </c>
      <c r="G43" s="8">
        <v>0</v>
      </c>
      <c r="H43" s="7">
        <f t="shared" si="0"/>
        <v>406</v>
      </c>
      <c r="I43" s="46">
        <f t="shared" si="1"/>
        <v>0.95069999999999999</v>
      </c>
      <c r="J43" s="46">
        <f t="shared" si="2"/>
        <v>0.95069999999999999</v>
      </c>
      <c r="K43" s="9" t="s">
        <v>380</v>
      </c>
    </row>
    <row r="44" spans="1:11" ht="15.6" x14ac:dyDescent="0.3">
      <c r="A44" s="4">
        <v>1071</v>
      </c>
      <c r="B44" s="4" t="s">
        <v>125</v>
      </c>
      <c r="C44" s="10" t="s">
        <v>126</v>
      </c>
      <c r="D44" s="6" t="s">
        <v>127</v>
      </c>
      <c r="E44" s="7">
        <v>370</v>
      </c>
      <c r="F44" s="15">
        <v>561</v>
      </c>
      <c r="G44" s="11">
        <v>0</v>
      </c>
      <c r="H44" s="7">
        <f t="shared" si="0"/>
        <v>561</v>
      </c>
      <c r="I44" s="46">
        <f t="shared" si="1"/>
        <v>0.65949999999999998</v>
      </c>
      <c r="J44" s="46">
        <f t="shared" si="2"/>
        <v>0.65949999999999998</v>
      </c>
      <c r="K44" s="9"/>
    </row>
    <row r="45" spans="1:11" ht="15.6" x14ac:dyDescent="0.3">
      <c r="A45" s="4">
        <v>480</v>
      </c>
      <c r="B45" s="4" t="s">
        <v>360</v>
      </c>
      <c r="C45" s="5" t="s">
        <v>128</v>
      </c>
      <c r="D45" s="6" t="s">
        <v>129</v>
      </c>
      <c r="E45" s="7">
        <v>36</v>
      </c>
      <c r="F45" s="11" t="s">
        <v>29</v>
      </c>
      <c r="G45" s="16" t="s">
        <v>29</v>
      </c>
      <c r="H45" s="16" t="s">
        <v>29</v>
      </c>
      <c r="I45" s="16" t="s">
        <v>29</v>
      </c>
      <c r="J45" s="16" t="s">
        <v>29</v>
      </c>
      <c r="K45" s="9"/>
    </row>
    <row r="46" spans="1:11" ht="15.6" x14ac:dyDescent="0.3">
      <c r="A46" s="4">
        <v>339</v>
      </c>
      <c r="B46" s="4" t="s">
        <v>130</v>
      </c>
      <c r="C46" s="5" t="s">
        <v>131</v>
      </c>
      <c r="D46" s="6" t="s">
        <v>132</v>
      </c>
      <c r="E46" s="7">
        <v>447</v>
      </c>
      <c r="F46" s="18">
        <v>484</v>
      </c>
      <c r="G46" s="19">
        <v>0</v>
      </c>
      <c r="H46" s="7">
        <f t="shared" si="0"/>
        <v>484</v>
      </c>
      <c r="I46" s="46">
        <f t="shared" si="1"/>
        <v>0.92359999999999998</v>
      </c>
      <c r="J46" s="46">
        <f t="shared" si="2"/>
        <v>0.92359999999999998</v>
      </c>
      <c r="K46" s="9"/>
    </row>
    <row r="47" spans="1:11" ht="15.6" x14ac:dyDescent="0.3">
      <c r="A47" s="4">
        <v>254</v>
      </c>
      <c r="B47" s="4" t="s">
        <v>133</v>
      </c>
      <c r="C47" s="5" t="s">
        <v>134</v>
      </c>
      <c r="D47" s="6" t="s">
        <v>135</v>
      </c>
      <c r="E47" s="7">
        <v>681</v>
      </c>
      <c r="F47" s="7">
        <v>772</v>
      </c>
      <c r="G47" s="8">
        <v>0</v>
      </c>
      <c r="H47" s="7">
        <f t="shared" si="0"/>
        <v>772</v>
      </c>
      <c r="I47" s="46">
        <f t="shared" si="1"/>
        <v>0.8821</v>
      </c>
      <c r="J47" s="46">
        <f t="shared" si="2"/>
        <v>0.8821</v>
      </c>
      <c r="K47" s="9"/>
    </row>
    <row r="48" spans="1:11" ht="15.6" x14ac:dyDescent="0.3">
      <c r="A48" s="4">
        <v>433</v>
      </c>
      <c r="B48" s="4" t="s">
        <v>361</v>
      </c>
      <c r="C48" s="5" t="s">
        <v>136</v>
      </c>
      <c r="D48" s="6" t="s">
        <v>137</v>
      </c>
      <c r="E48" s="7">
        <v>377</v>
      </c>
      <c r="F48" s="7">
        <v>582</v>
      </c>
      <c r="G48" s="7">
        <v>0</v>
      </c>
      <c r="H48" s="7">
        <f t="shared" si="0"/>
        <v>582</v>
      </c>
      <c r="I48" s="46">
        <f t="shared" si="1"/>
        <v>0.64780000000000004</v>
      </c>
      <c r="J48" s="46">
        <f t="shared" si="2"/>
        <v>0.64780000000000004</v>
      </c>
      <c r="K48" s="9"/>
    </row>
    <row r="49" spans="1:11" ht="15.6" x14ac:dyDescent="0.3">
      <c r="A49" s="4">
        <v>416</v>
      </c>
      <c r="B49" s="4" t="s">
        <v>138</v>
      </c>
      <c r="C49" s="5" t="s">
        <v>139</v>
      </c>
      <c r="D49" s="6" t="s">
        <v>140</v>
      </c>
      <c r="E49" s="7">
        <v>354</v>
      </c>
      <c r="F49" s="7">
        <v>774</v>
      </c>
      <c r="G49" s="8">
        <v>0</v>
      </c>
      <c r="H49" s="7">
        <f t="shared" si="0"/>
        <v>774</v>
      </c>
      <c r="I49" s="46">
        <f t="shared" si="1"/>
        <v>0.45739999999999997</v>
      </c>
      <c r="J49" s="46">
        <f t="shared" si="2"/>
        <v>0.45739999999999997</v>
      </c>
      <c r="K49" s="9" t="s">
        <v>380</v>
      </c>
    </row>
    <row r="50" spans="1:11" ht="15.6" x14ac:dyDescent="0.3">
      <c r="A50" s="4">
        <v>421</v>
      </c>
      <c r="B50" s="4" t="s">
        <v>141</v>
      </c>
      <c r="C50" s="5" t="s">
        <v>142</v>
      </c>
      <c r="D50" s="6" t="s">
        <v>143</v>
      </c>
      <c r="E50" s="7">
        <v>499</v>
      </c>
      <c r="F50" s="7">
        <v>600</v>
      </c>
      <c r="G50" s="8">
        <v>128</v>
      </c>
      <c r="H50" s="7">
        <f t="shared" si="0"/>
        <v>728</v>
      </c>
      <c r="I50" s="46">
        <f t="shared" si="1"/>
        <v>0.83169999999999999</v>
      </c>
      <c r="J50" s="46">
        <f t="shared" si="2"/>
        <v>0.68540000000000001</v>
      </c>
      <c r="K50" s="9"/>
    </row>
    <row r="51" spans="1:11" ht="31.2" x14ac:dyDescent="0.3">
      <c r="A51" s="4">
        <v>257</v>
      </c>
      <c r="B51" s="4" t="s">
        <v>144</v>
      </c>
      <c r="C51" s="5" t="s">
        <v>145</v>
      </c>
      <c r="D51" s="6" t="s">
        <v>146</v>
      </c>
      <c r="E51" s="7">
        <v>329</v>
      </c>
      <c r="F51" s="7">
        <v>325</v>
      </c>
      <c r="G51" s="8">
        <v>0</v>
      </c>
      <c r="H51" s="7">
        <f t="shared" si="0"/>
        <v>325</v>
      </c>
      <c r="I51" s="46">
        <f t="shared" si="1"/>
        <v>1.0123</v>
      </c>
      <c r="J51" s="46">
        <f t="shared" si="2"/>
        <v>1.0123</v>
      </c>
      <c r="K51" s="9" t="s">
        <v>376</v>
      </c>
    </row>
    <row r="52" spans="1:11" ht="15.6" x14ac:dyDescent="0.3">
      <c r="A52" s="4">
        <v>272</v>
      </c>
      <c r="B52" s="4" t="s">
        <v>147</v>
      </c>
      <c r="C52" s="5" t="s">
        <v>148</v>
      </c>
      <c r="D52" s="6" t="s">
        <v>149</v>
      </c>
      <c r="E52" s="7">
        <v>346</v>
      </c>
      <c r="F52" s="18">
        <v>382</v>
      </c>
      <c r="G52" s="19">
        <v>150</v>
      </c>
      <c r="H52" s="7">
        <f t="shared" si="0"/>
        <v>532</v>
      </c>
      <c r="I52" s="46">
        <f t="shared" si="1"/>
        <v>0.90580000000000005</v>
      </c>
      <c r="J52" s="46">
        <f t="shared" si="2"/>
        <v>0.65039999999999998</v>
      </c>
      <c r="K52" s="9"/>
    </row>
    <row r="53" spans="1:11" ht="15.6" x14ac:dyDescent="0.3">
      <c r="A53" s="4">
        <v>259</v>
      </c>
      <c r="B53" s="4" t="s">
        <v>150</v>
      </c>
      <c r="C53" s="5" t="s">
        <v>151</v>
      </c>
      <c r="D53" s="6" t="s">
        <v>152</v>
      </c>
      <c r="E53" s="7">
        <v>373</v>
      </c>
      <c r="F53" s="7">
        <v>457</v>
      </c>
      <c r="G53" s="8">
        <v>0</v>
      </c>
      <c r="H53" s="7">
        <f t="shared" si="0"/>
        <v>457</v>
      </c>
      <c r="I53" s="46">
        <f t="shared" si="1"/>
        <v>0.81620000000000004</v>
      </c>
      <c r="J53" s="46">
        <f t="shared" si="2"/>
        <v>0.81620000000000004</v>
      </c>
      <c r="K53" s="9"/>
    </row>
    <row r="54" spans="1:11" ht="15.6" x14ac:dyDescent="0.3">
      <c r="A54" s="4">
        <v>344</v>
      </c>
      <c r="B54" s="4" t="s">
        <v>153</v>
      </c>
      <c r="C54" s="5" t="s">
        <v>154</v>
      </c>
      <c r="D54" s="6" t="s">
        <v>155</v>
      </c>
      <c r="E54" s="7">
        <v>271</v>
      </c>
      <c r="F54" s="7">
        <v>444</v>
      </c>
      <c r="G54" s="8">
        <v>0</v>
      </c>
      <c r="H54" s="7">
        <f t="shared" si="0"/>
        <v>444</v>
      </c>
      <c r="I54" s="46">
        <f t="shared" si="1"/>
        <v>0.61040000000000005</v>
      </c>
      <c r="J54" s="46">
        <f t="shared" si="2"/>
        <v>0.61040000000000005</v>
      </c>
      <c r="K54" s="9"/>
    </row>
    <row r="55" spans="1:11" ht="15.6" x14ac:dyDescent="0.3">
      <c r="A55" s="4">
        <v>417</v>
      </c>
      <c r="B55" s="4" t="s">
        <v>156</v>
      </c>
      <c r="C55" s="5" t="s">
        <v>157</v>
      </c>
      <c r="D55" s="6" t="s">
        <v>158</v>
      </c>
      <c r="E55" s="7">
        <v>236</v>
      </c>
      <c r="F55" s="7">
        <v>600</v>
      </c>
      <c r="G55" s="8">
        <v>0</v>
      </c>
      <c r="H55" s="7">
        <f t="shared" si="0"/>
        <v>600</v>
      </c>
      <c r="I55" s="46">
        <f t="shared" si="1"/>
        <v>0.39329999999999998</v>
      </c>
      <c r="J55" s="46">
        <f t="shared" si="2"/>
        <v>0.39329999999999998</v>
      </c>
      <c r="K55" s="9" t="s">
        <v>380</v>
      </c>
    </row>
    <row r="56" spans="1:11" ht="62.4" x14ac:dyDescent="0.3">
      <c r="A56" s="4">
        <v>261</v>
      </c>
      <c r="B56" s="4" t="s">
        <v>159</v>
      </c>
      <c r="C56" s="5" t="s">
        <v>160</v>
      </c>
      <c r="D56" s="6" t="s">
        <v>161</v>
      </c>
      <c r="E56" s="7">
        <v>902</v>
      </c>
      <c r="F56" s="7">
        <v>873</v>
      </c>
      <c r="G56" s="8">
        <v>0</v>
      </c>
      <c r="H56" s="7">
        <f t="shared" si="0"/>
        <v>873</v>
      </c>
      <c r="I56" s="46">
        <f t="shared" si="1"/>
        <v>1.0331999999999999</v>
      </c>
      <c r="J56" s="46">
        <f t="shared" si="2"/>
        <v>1.0331999999999999</v>
      </c>
      <c r="K56" s="9" t="s">
        <v>342</v>
      </c>
    </row>
    <row r="57" spans="1:11" ht="15.6" x14ac:dyDescent="0.3">
      <c r="A57" s="4">
        <v>262</v>
      </c>
      <c r="B57" s="4" t="s">
        <v>162</v>
      </c>
      <c r="C57" s="5" t="s">
        <v>163</v>
      </c>
      <c r="D57" s="6" t="s">
        <v>164</v>
      </c>
      <c r="E57" s="7">
        <v>358</v>
      </c>
      <c r="F57" s="7">
        <v>500</v>
      </c>
      <c r="G57" s="8">
        <v>0</v>
      </c>
      <c r="H57" s="7">
        <f t="shared" si="0"/>
        <v>500</v>
      </c>
      <c r="I57" s="46">
        <f t="shared" si="1"/>
        <v>0.71599999999999997</v>
      </c>
      <c r="J57" s="46">
        <f t="shared" si="2"/>
        <v>0.71599999999999997</v>
      </c>
      <c r="K57" s="9"/>
    </row>
    <row r="58" spans="1:11" ht="15.6" x14ac:dyDescent="0.3">
      <c r="A58" s="4">
        <v>370</v>
      </c>
      <c r="B58" s="4" t="s">
        <v>165</v>
      </c>
      <c r="C58" s="5" t="s">
        <v>166</v>
      </c>
      <c r="D58" s="6" t="s">
        <v>167</v>
      </c>
      <c r="E58" s="7">
        <v>315</v>
      </c>
      <c r="F58" s="7">
        <v>530</v>
      </c>
      <c r="G58" s="8">
        <v>0</v>
      </c>
      <c r="H58" s="7">
        <f t="shared" si="0"/>
        <v>530</v>
      </c>
      <c r="I58" s="46">
        <f t="shared" si="1"/>
        <v>0.59430000000000005</v>
      </c>
      <c r="J58" s="46">
        <f t="shared" si="2"/>
        <v>0.59430000000000005</v>
      </c>
      <c r="K58" s="9"/>
    </row>
    <row r="59" spans="1:11" ht="15.6" x14ac:dyDescent="0.3">
      <c r="A59" s="4">
        <v>264</v>
      </c>
      <c r="B59" s="4" t="s">
        <v>168</v>
      </c>
      <c r="C59" s="5" t="s">
        <v>169</v>
      </c>
      <c r="D59" s="6" t="s">
        <v>170</v>
      </c>
      <c r="E59" s="7">
        <v>286</v>
      </c>
      <c r="F59" s="7">
        <v>509</v>
      </c>
      <c r="G59" s="8">
        <v>0</v>
      </c>
      <c r="H59" s="7">
        <f t="shared" si="0"/>
        <v>509</v>
      </c>
      <c r="I59" s="46">
        <f t="shared" si="1"/>
        <v>0.56189999999999996</v>
      </c>
      <c r="J59" s="46">
        <f t="shared" si="2"/>
        <v>0.56189999999999996</v>
      </c>
      <c r="K59" s="9"/>
    </row>
    <row r="60" spans="1:11" ht="15.6" x14ac:dyDescent="0.3">
      <c r="A60" s="4">
        <v>266</v>
      </c>
      <c r="B60" s="4" t="s">
        <v>171</v>
      </c>
      <c r="C60" s="5" t="s">
        <v>172</v>
      </c>
      <c r="D60" s="6" t="s">
        <v>173</v>
      </c>
      <c r="E60" s="7">
        <v>435</v>
      </c>
      <c r="F60" s="7">
        <v>480</v>
      </c>
      <c r="G60" s="8">
        <v>170</v>
      </c>
      <c r="H60" s="7">
        <f t="shared" si="0"/>
        <v>650</v>
      </c>
      <c r="I60" s="46">
        <f t="shared" si="1"/>
        <v>0.90629999999999999</v>
      </c>
      <c r="J60" s="46">
        <f t="shared" si="2"/>
        <v>0.66920000000000002</v>
      </c>
      <c r="K60" s="9"/>
    </row>
    <row r="61" spans="1:11" ht="15.6" x14ac:dyDescent="0.3">
      <c r="A61" s="4">
        <v>271</v>
      </c>
      <c r="B61" s="4" t="s">
        <v>174</v>
      </c>
      <c r="C61" s="5" t="s">
        <v>175</v>
      </c>
      <c r="D61" s="6" t="s">
        <v>176</v>
      </c>
      <c r="E61" s="7">
        <v>437</v>
      </c>
      <c r="F61" s="7">
        <v>493</v>
      </c>
      <c r="G61" s="8">
        <v>0</v>
      </c>
      <c r="H61" s="7">
        <f t="shared" si="0"/>
        <v>493</v>
      </c>
      <c r="I61" s="46">
        <f t="shared" si="1"/>
        <v>0.88639999999999997</v>
      </c>
      <c r="J61" s="46">
        <f t="shared" si="2"/>
        <v>0.88639999999999997</v>
      </c>
      <c r="K61" s="9"/>
    </row>
    <row r="62" spans="1:11" ht="15.6" x14ac:dyDescent="0.3">
      <c r="A62" s="4">
        <v>884</v>
      </c>
      <c r="B62" s="4" t="s">
        <v>177</v>
      </c>
      <c r="C62" s="5" t="s">
        <v>178</v>
      </c>
      <c r="D62" s="6" t="s">
        <v>179</v>
      </c>
      <c r="E62" s="7">
        <v>208</v>
      </c>
      <c r="F62" s="8">
        <v>350</v>
      </c>
      <c r="G62" s="8">
        <v>0</v>
      </c>
      <c r="H62" s="7">
        <f t="shared" si="0"/>
        <v>350</v>
      </c>
      <c r="I62" s="46">
        <f t="shared" si="1"/>
        <v>0.59430000000000005</v>
      </c>
      <c r="J62" s="46">
        <f t="shared" si="2"/>
        <v>0.59430000000000005</v>
      </c>
      <c r="K62" s="9"/>
    </row>
    <row r="63" spans="1:11" ht="15.6" x14ac:dyDescent="0.3">
      <c r="A63" s="4">
        <v>420</v>
      </c>
      <c r="B63" s="4" t="s">
        <v>180</v>
      </c>
      <c r="C63" s="5" t="s">
        <v>181</v>
      </c>
      <c r="D63" s="6" t="s">
        <v>182</v>
      </c>
      <c r="E63" s="7">
        <v>648</v>
      </c>
      <c r="F63" s="7">
        <v>751</v>
      </c>
      <c r="G63" s="8">
        <v>0</v>
      </c>
      <c r="H63" s="7">
        <f t="shared" si="0"/>
        <v>751</v>
      </c>
      <c r="I63" s="46">
        <f t="shared" si="1"/>
        <v>0.86280000000000001</v>
      </c>
      <c r="J63" s="46">
        <f t="shared" si="2"/>
        <v>0.86280000000000001</v>
      </c>
      <c r="K63" s="9"/>
    </row>
    <row r="64" spans="1:11" ht="31.2" x14ac:dyDescent="0.3">
      <c r="A64" s="4">
        <v>308</v>
      </c>
      <c r="B64" s="4" t="s">
        <v>183</v>
      </c>
      <c r="C64" s="5" t="s">
        <v>184</v>
      </c>
      <c r="D64" s="6" t="s">
        <v>185</v>
      </c>
      <c r="E64" s="7">
        <v>216</v>
      </c>
      <c r="F64" s="7">
        <v>520</v>
      </c>
      <c r="G64" s="8">
        <v>0</v>
      </c>
      <c r="H64" s="7">
        <f t="shared" si="0"/>
        <v>520</v>
      </c>
      <c r="I64" s="46">
        <f t="shared" si="1"/>
        <v>0.41539999999999999</v>
      </c>
      <c r="J64" s="46">
        <f t="shared" si="2"/>
        <v>0.41539999999999999</v>
      </c>
      <c r="K64" s="9" t="s">
        <v>373</v>
      </c>
    </row>
    <row r="65" spans="1:11" ht="15.6" x14ac:dyDescent="0.3">
      <c r="A65" s="4">
        <v>273</v>
      </c>
      <c r="B65" s="4" t="s">
        <v>186</v>
      </c>
      <c r="C65" s="5" t="s">
        <v>187</v>
      </c>
      <c r="D65" s="6" t="s">
        <v>188</v>
      </c>
      <c r="E65" s="7">
        <v>394</v>
      </c>
      <c r="F65" s="7">
        <v>428</v>
      </c>
      <c r="G65" s="8">
        <v>0</v>
      </c>
      <c r="H65" s="7">
        <f t="shared" si="0"/>
        <v>428</v>
      </c>
      <c r="I65" s="46">
        <f t="shared" si="1"/>
        <v>0.92059999999999997</v>
      </c>
      <c r="J65" s="46">
        <f t="shared" si="2"/>
        <v>0.92059999999999997</v>
      </c>
      <c r="K65" s="9"/>
    </row>
    <row r="66" spans="1:11" ht="15.6" x14ac:dyDescent="0.3">
      <c r="A66" s="4">
        <v>284</v>
      </c>
      <c r="B66" s="4" t="s">
        <v>189</v>
      </c>
      <c r="C66" s="5" t="s">
        <v>190</v>
      </c>
      <c r="D66" s="6" t="s">
        <v>191</v>
      </c>
      <c r="E66" s="7">
        <v>457</v>
      </c>
      <c r="F66" s="7">
        <v>562</v>
      </c>
      <c r="G66" s="8">
        <v>0</v>
      </c>
      <c r="H66" s="7">
        <f t="shared" si="0"/>
        <v>562</v>
      </c>
      <c r="I66" s="46">
        <f t="shared" si="1"/>
        <v>0.81320000000000003</v>
      </c>
      <c r="J66" s="46">
        <f t="shared" si="2"/>
        <v>0.81320000000000003</v>
      </c>
      <c r="K66" s="9"/>
    </row>
    <row r="67" spans="1:11" ht="15.6" x14ac:dyDescent="0.3">
      <c r="A67" s="4">
        <v>274</v>
      </c>
      <c r="B67" s="4" t="s">
        <v>192</v>
      </c>
      <c r="C67" s="5" t="s">
        <v>193</v>
      </c>
      <c r="D67" s="6" t="s">
        <v>194</v>
      </c>
      <c r="E67" s="7">
        <v>492</v>
      </c>
      <c r="F67" s="7">
        <v>592</v>
      </c>
      <c r="G67" s="8">
        <v>0</v>
      </c>
      <c r="H67" s="7">
        <f t="shared" ref="H67:H115" si="3">F67+G67</f>
        <v>592</v>
      </c>
      <c r="I67" s="46">
        <f t="shared" ref="I67:I115" si="4">ROUND(E67/F67,4)</f>
        <v>0.83109999999999995</v>
      </c>
      <c r="J67" s="46">
        <f t="shared" ref="J67:J115" si="5">ROUND(E67/H67,4)</f>
        <v>0.83109999999999995</v>
      </c>
      <c r="K67" s="9"/>
    </row>
    <row r="68" spans="1:11" ht="31.2" x14ac:dyDescent="0.3">
      <c r="A68" s="4" t="s">
        <v>195</v>
      </c>
      <c r="B68" s="4" t="s">
        <v>196</v>
      </c>
      <c r="C68" s="5" t="s">
        <v>197</v>
      </c>
      <c r="D68" s="6" t="s">
        <v>198</v>
      </c>
      <c r="E68" s="7">
        <v>978</v>
      </c>
      <c r="F68" s="7">
        <v>1160</v>
      </c>
      <c r="G68" s="8">
        <v>0</v>
      </c>
      <c r="H68" s="7">
        <f t="shared" si="3"/>
        <v>1160</v>
      </c>
      <c r="I68" s="46">
        <f t="shared" si="4"/>
        <v>0.84309999999999996</v>
      </c>
      <c r="J68" s="46">
        <f t="shared" si="5"/>
        <v>0.84309999999999996</v>
      </c>
      <c r="K68" s="48"/>
    </row>
    <row r="69" spans="1:11" ht="15.6" x14ac:dyDescent="0.3">
      <c r="A69" s="4">
        <v>280</v>
      </c>
      <c r="B69" s="4" t="s">
        <v>199</v>
      </c>
      <c r="C69" s="5" t="s">
        <v>200</v>
      </c>
      <c r="D69" s="6" t="s">
        <v>201</v>
      </c>
      <c r="E69" s="7">
        <v>399</v>
      </c>
      <c r="F69" s="7">
        <v>550</v>
      </c>
      <c r="G69" s="8">
        <v>0</v>
      </c>
      <c r="H69" s="7">
        <f t="shared" si="3"/>
        <v>550</v>
      </c>
      <c r="I69" s="46">
        <f t="shared" si="4"/>
        <v>0.72550000000000003</v>
      </c>
      <c r="J69" s="46">
        <f t="shared" si="5"/>
        <v>0.72550000000000003</v>
      </c>
      <c r="K69" s="9"/>
    </row>
    <row r="70" spans="1:11" ht="15.6" x14ac:dyDescent="0.3">
      <c r="A70" s="4">
        <v>285</v>
      </c>
      <c r="B70" s="4" t="s">
        <v>202</v>
      </c>
      <c r="C70" s="5" t="s">
        <v>203</v>
      </c>
      <c r="D70" s="6" t="s">
        <v>204</v>
      </c>
      <c r="E70" s="7">
        <v>240</v>
      </c>
      <c r="F70" s="7">
        <v>647</v>
      </c>
      <c r="G70" s="8">
        <v>0</v>
      </c>
      <c r="H70" s="7">
        <f t="shared" si="3"/>
        <v>647</v>
      </c>
      <c r="I70" s="46">
        <f t="shared" si="4"/>
        <v>0.37090000000000001</v>
      </c>
      <c r="J70" s="46">
        <f t="shared" si="5"/>
        <v>0.37090000000000001</v>
      </c>
      <c r="K70" s="9" t="s">
        <v>9</v>
      </c>
    </row>
    <row r="71" spans="1:11" ht="15.6" x14ac:dyDescent="0.3">
      <c r="A71" s="4">
        <v>287</v>
      </c>
      <c r="B71" s="4" t="s">
        <v>205</v>
      </c>
      <c r="C71" s="5" t="s">
        <v>206</v>
      </c>
      <c r="D71" s="6" t="s">
        <v>207</v>
      </c>
      <c r="E71" s="7">
        <v>597</v>
      </c>
      <c r="F71" s="7">
        <v>708</v>
      </c>
      <c r="G71" s="8">
        <v>0</v>
      </c>
      <c r="H71" s="7">
        <f t="shared" si="3"/>
        <v>708</v>
      </c>
      <c r="I71" s="46">
        <f t="shared" si="4"/>
        <v>0.84319999999999995</v>
      </c>
      <c r="J71" s="46">
        <f t="shared" si="5"/>
        <v>0.84319999999999995</v>
      </c>
      <c r="K71" s="9"/>
    </row>
    <row r="72" spans="1:11" ht="15.6" x14ac:dyDescent="0.3">
      <c r="A72" s="4">
        <v>288</v>
      </c>
      <c r="B72" s="4" t="s">
        <v>208</v>
      </c>
      <c r="C72" s="5" t="s">
        <v>209</v>
      </c>
      <c r="D72" s="6" t="s">
        <v>210</v>
      </c>
      <c r="E72" s="7">
        <v>313</v>
      </c>
      <c r="F72" s="7">
        <v>677</v>
      </c>
      <c r="G72" s="8">
        <v>0</v>
      </c>
      <c r="H72" s="7">
        <f t="shared" si="3"/>
        <v>677</v>
      </c>
      <c r="I72" s="46">
        <f t="shared" si="4"/>
        <v>0.46229999999999999</v>
      </c>
      <c r="J72" s="46">
        <f t="shared" si="5"/>
        <v>0.46229999999999999</v>
      </c>
      <c r="K72" s="9" t="s">
        <v>380</v>
      </c>
    </row>
    <row r="73" spans="1:11" ht="15.6" x14ac:dyDescent="0.3">
      <c r="A73" s="4">
        <v>290</v>
      </c>
      <c r="B73" s="4" t="s">
        <v>211</v>
      </c>
      <c r="C73" s="5" t="s">
        <v>212</v>
      </c>
      <c r="D73" s="6" t="s">
        <v>213</v>
      </c>
      <c r="E73" s="7">
        <v>213</v>
      </c>
      <c r="F73" s="7">
        <v>379</v>
      </c>
      <c r="G73" s="8">
        <v>46</v>
      </c>
      <c r="H73" s="7">
        <f t="shared" si="3"/>
        <v>425</v>
      </c>
      <c r="I73" s="46">
        <f t="shared" si="4"/>
        <v>0.56200000000000006</v>
      </c>
      <c r="J73" s="46">
        <f t="shared" si="5"/>
        <v>0.50119999999999998</v>
      </c>
      <c r="K73" s="9"/>
    </row>
    <row r="74" spans="1:11" ht="46.8" x14ac:dyDescent="0.3">
      <c r="A74" s="4">
        <v>292</v>
      </c>
      <c r="B74" s="4" t="s">
        <v>214</v>
      </c>
      <c r="C74" s="5" t="s">
        <v>215</v>
      </c>
      <c r="D74" s="6" t="s">
        <v>216</v>
      </c>
      <c r="E74" s="7">
        <v>359</v>
      </c>
      <c r="F74" s="8">
        <v>348</v>
      </c>
      <c r="G74" s="8">
        <v>0</v>
      </c>
      <c r="H74" s="7">
        <f t="shared" si="3"/>
        <v>348</v>
      </c>
      <c r="I74" s="46">
        <f t="shared" si="4"/>
        <v>1.0316000000000001</v>
      </c>
      <c r="J74" s="46">
        <f t="shared" si="5"/>
        <v>1.0316000000000001</v>
      </c>
      <c r="K74" s="9" t="s">
        <v>374</v>
      </c>
    </row>
    <row r="75" spans="1:11" ht="15.6" x14ac:dyDescent="0.3">
      <c r="A75" s="4">
        <v>292</v>
      </c>
      <c r="B75" s="4" t="s">
        <v>217</v>
      </c>
      <c r="C75" s="5" t="s">
        <v>218</v>
      </c>
      <c r="D75" s="6" t="s">
        <v>219</v>
      </c>
      <c r="E75" s="7">
        <v>378</v>
      </c>
      <c r="F75" s="7">
        <v>355</v>
      </c>
      <c r="G75" s="8">
        <v>0</v>
      </c>
      <c r="H75" s="7">
        <f t="shared" si="3"/>
        <v>355</v>
      </c>
      <c r="I75" s="46">
        <f t="shared" si="4"/>
        <v>1.0648</v>
      </c>
      <c r="J75" s="46">
        <f t="shared" si="5"/>
        <v>1.0648</v>
      </c>
      <c r="K75" s="9" t="s">
        <v>380</v>
      </c>
    </row>
    <row r="76" spans="1:11" ht="15.6" x14ac:dyDescent="0.3">
      <c r="A76" s="4">
        <v>294</v>
      </c>
      <c r="B76" s="4" t="s">
        <v>220</v>
      </c>
      <c r="C76" s="5" t="s">
        <v>221</v>
      </c>
      <c r="D76" s="6" t="s">
        <v>222</v>
      </c>
      <c r="E76" s="7">
        <v>313</v>
      </c>
      <c r="F76" s="7">
        <v>498</v>
      </c>
      <c r="G76" s="8">
        <v>0</v>
      </c>
      <c r="H76" s="7">
        <f t="shared" si="3"/>
        <v>498</v>
      </c>
      <c r="I76" s="46">
        <f t="shared" si="4"/>
        <v>0.62849999999999995</v>
      </c>
      <c r="J76" s="46">
        <f t="shared" si="5"/>
        <v>0.62849999999999995</v>
      </c>
      <c r="K76" s="9"/>
    </row>
    <row r="77" spans="1:11" ht="15.6" x14ac:dyDescent="0.3">
      <c r="A77" s="4">
        <v>295</v>
      </c>
      <c r="B77" s="4" t="s">
        <v>223</v>
      </c>
      <c r="C77" s="5" t="s">
        <v>224</v>
      </c>
      <c r="D77" s="6" t="s">
        <v>225</v>
      </c>
      <c r="E77" s="7">
        <v>319</v>
      </c>
      <c r="F77" s="7">
        <v>438</v>
      </c>
      <c r="G77" s="8">
        <v>0</v>
      </c>
      <c r="H77" s="7">
        <f t="shared" si="3"/>
        <v>438</v>
      </c>
      <c r="I77" s="46">
        <f t="shared" si="4"/>
        <v>0.72829999999999995</v>
      </c>
      <c r="J77" s="46">
        <f t="shared" si="5"/>
        <v>0.72829999999999995</v>
      </c>
      <c r="K77" s="9"/>
    </row>
    <row r="78" spans="1:11" ht="15.6" x14ac:dyDescent="0.3">
      <c r="A78" s="4">
        <v>301</v>
      </c>
      <c r="B78" s="4" t="s">
        <v>226</v>
      </c>
      <c r="C78" s="5" t="s">
        <v>227</v>
      </c>
      <c r="D78" s="6" t="s">
        <v>228</v>
      </c>
      <c r="E78" s="7">
        <v>218</v>
      </c>
      <c r="F78" s="7">
        <v>240</v>
      </c>
      <c r="G78" s="8">
        <v>0</v>
      </c>
      <c r="H78" s="7">
        <f t="shared" si="3"/>
        <v>240</v>
      </c>
      <c r="I78" s="46">
        <f t="shared" si="4"/>
        <v>0.9083</v>
      </c>
      <c r="J78" s="46">
        <f t="shared" si="5"/>
        <v>0.9083</v>
      </c>
      <c r="K78" s="9"/>
    </row>
    <row r="79" spans="1:11" ht="31.2" x14ac:dyDescent="0.3">
      <c r="A79" s="4">
        <v>478</v>
      </c>
      <c r="B79" s="4" t="s">
        <v>229</v>
      </c>
      <c r="C79" s="5" t="s">
        <v>230</v>
      </c>
      <c r="D79" s="6" t="s">
        <v>231</v>
      </c>
      <c r="E79" s="7">
        <v>276</v>
      </c>
      <c r="F79" s="8">
        <v>512</v>
      </c>
      <c r="G79" s="8">
        <v>0</v>
      </c>
      <c r="H79" s="7">
        <f t="shared" si="3"/>
        <v>512</v>
      </c>
      <c r="I79" s="46">
        <f t="shared" si="4"/>
        <v>0.53910000000000002</v>
      </c>
      <c r="J79" s="46">
        <f t="shared" si="5"/>
        <v>0.53910000000000002</v>
      </c>
      <c r="K79" s="9"/>
    </row>
    <row r="80" spans="1:11" ht="15.6" x14ac:dyDescent="0.3">
      <c r="A80" s="4">
        <v>299</v>
      </c>
      <c r="B80" s="4" t="s">
        <v>232</v>
      </c>
      <c r="C80" s="5" t="s">
        <v>233</v>
      </c>
      <c r="D80" s="6" t="s">
        <v>234</v>
      </c>
      <c r="E80" s="7">
        <v>253</v>
      </c>
      <c r="F80" s="7">
        <v>448</v>
      </c>
      <c r="G80" s="8">
        <v>0</v>
      </c>
      <c r="H80" s="7">
        <f t="shared" si="3"/>
        <v>448</v>
      </c>
      <c r="I80" s="46">
        <f t="shared" si="4"/>
        <v>0.56469999999999998</v>
      </c>
      <c r="J80" s="46">
        <f t="shared" si="5"/>
        <v>0.56469999999999998</v>
      </c>
      <c r="K80" s="9"/>
    </row>
    <row r="81" spans="1:11" ht="15.6" x14ac:dyDescent="0.3">
      <c r="A81" s="4">
        <v>300</v>
      </c>
      <c r="B81" s="4" t="s">
        <v>235</v>
      </c>
      <c r="C81" s="5" t="s">
        <v>236</v>
      </c>
      <c r="D81" s="6" t="s">
        <v>237</v>
      </c>
      <c r="E81" s="7">
        <v>517</v>
      </c>
      <c r="F81" s="7">
        <v>566</v>
      </c>
      <c r="G81" s="8">
        <v>0</v>
      </c>
      <c r="H81" s="7">
        <f t="shared" si="3"/>
        <v>566</v>
      </c>
      <c r="I81" s="46">
        <f t="shared" si="4"/>
        <v>0.91339999999999999</v>
      </c>
      <c r="J81" s="46">
        <f t="shared" si="5"/>
        <v>0.91339999999999999</v>
      </c>
      <c r="K81" s="9"/>
    </row>
    <row r="82" spans="1:11" ht="15.6" x14ac:dyDescent="0.3">
      <c r="A82" s="4">
        <v>316</v>
      </c>
      <c r="B82" s="4" t="s">
        <v>238</v>
      </c>
      <c r="C82" s="20" t="s">
        <v>239</v>
      </c>
      <c r="D82" s="21" t="s">
        <v>240</v>
      </c>
      <c r="E82" s="7">
        <v>318</v>
      </c>
      <c r="F82" s="7">
        <v>450</v>
      </c>
      <c r="G82" s="8">
        <v>0</v>
      </c>
      <c r="H82" s="7">
        <f t="shared" si="3"/>
        <v>450</v>
      </c>
      <c r="I82" s="46">
        <f t="shared" si="4"/>
        <v>0.70669999999999999</v>
      </c>
      <c r="J82" s="46">
        <f t="shared" si="5"/>
        <v>0.70669999999999999</v>
      </c>
      <c r="K82" s="9"/>
    </row>
    <row r="83" spans="1:11" ht="15.6" x14ac:dyDescent="0.3">
      <c r="A83" s="4">
        <v>302</v>
      </c>
      <c r="B83" s="4" t="s">
        <v>241</v>
      </c>
      <c r="C83" s="20" t="s">
        <v>242</v>
      </c>
      <c r="D83" s="21" t="s">
        <v>243</v>
      </c>
      <c r="E83" s="7">
        <v>451</v>
      </c>
      <c r="F83" s="7">
        <v>649</v>
      </c>
      <c r="G83" s="8">
        <v>0</v>
      </c>
      <c r="H83" s="7">
        <f t="shared" si="3"/>
        <v>649</v>
      </c>
      <c r="I83" s="46">
        <f t="shared" si="4"/>
        <v>0.69489999999999996</v>
      </c>
      <c r="J83" s="46">
        <f t="shared" si="5"/>
        <v>0.69489999999999996</v>
      </c>
      <c r="K83" s="9"/>
    </row>
    <row r="84" spans="1:11" ht="15.6" x14ac:dyDescent="0.3">
      <c r="A84" s="4">
        <v>304</v>
      </c>
      <c r="B84" s="4" t="s">
        <v>244</v>
      </c>
      <c r="C84" s="5" t="s">
        <v>245</v>
      </c>
      <c r="D84" s="6" t="s">
        <v>246</v>
      </c>
      <c r="E84" s="7">
        <v>132</v>
      </c>
      <c r="F84" s="8">
        <v>160</v>
      </c>
      <c r="G84" s="8">
        <v>0</v>
      </c>
      <c r="H84" s="7">
        <f t="shared" si="3"/>
        <v>160</v>
      </c>
      <c r="I84" s="46">
        <f t="shared" si="4"/>
        <v>0.82499999999999996</v>
      </c>
      <c r="J84" s="46">
        <f t="shared" si="5"/>
        <v>0.82499999999999996</v>
      </c>
      <c r="K84" s="9"/>
    </row>
    <row r="85" spans="1:11" ht="15.6" x14ac:dyDescent="0.3">
      <c r="A85" s="4">
        <v>436</v>
      </c>
      <c r="B85" s="4" t="s">
        <v>247</v>
      </c>
      <c r="C85" s="5" t="s">
        <v>248</v>
      </c>
      <c r="D85" s="6" t="s">
        <v>249</v>
      </c>
      <c r="E85" s="7">
        <v>216</v>
      </c>
      <c r="F85" s="8">
        <v>825</v>
      </c>
      <c r="G85" s="8">
        <v>0</v>
      </c>
      <c r="H85" s="7">
        <f t="shared" si="3"/>
        <v>825</v>
      </c>
      <c r="I85" s="46">
        <f t="shared" si="4"/>
        <v>0.26179999999999998</v>
      </c>
      <c r="J85" s="46">
        <f t="shared" si="5"/>
        <v>0.26179999999999998</v>
      </c>
      <c r="K85" s="9" t="s">
        <v>9</v>
      </c>
    </row>
    <row r="86" spans="1:11" s="41" customFormat="1" ht="15.6" x14ac:dyDescent="0.3">
      <c r="A86" s="39" t="s">
        <v>250</v>
      </c>
      <c r="B86" s="4" t="s">
        <v>251</v>
      </c>
      <c r="C86" s="17" t="s">
        <v>252</v>
      </c>
      <c r="D86" s="40" t="s">
        <v>253</v>
      </c>
      <c r="E86" s="7">
        <v>1386</v>
      </c>
      <c r="F86" s="18">
        <v>1092</v>
      </c>
      <c r="G86" s="19">
        <v>0</v>
      </c>
      <c r="H86" s="7">
        <f t="shared" si="3"/>
        <v>1092</v>
      </c>
      <c r="I86" s="46">
        <f t="shared" si="4"/>
        <v>1.2692000000000001</v>
      </c>
      <c r="J86" s="46">
        <f t="shared" si="5"/>
        <v>1.2692000000000001</v>
      </c>
      <c r="K86" s="9" t="s">
        <v>9</v>
      </c>
    </row>
    <row r="87" spans="1:11" ht="15.6" x14ac:dyDescent="0.3">
      <c r="A87" s="4">
        <v>305</v>
      </c>
      <c r="B87" s="4" t="s">
        <v>254</v>
      </c>
      <c r="C87" s="5" t="s">
        <v>255</v>
      </c>
      <c r="D87" s="6" t="s">
        <v>256</v>
      </c>
      <c r="E87" s="7">
        <v>176</v>
      </c>
      <c r="F87" s="7">
        <v>176</v>
      </c>
      <c r="G87" s="8">
        <v>0</v>
      </c>
      <c r="H87" s="7">
        <f t="shared" si="3"/>
        <v>176</v>
      </c>
      <c r="I87" s="46">
        <f t="shared" si="4"/>
        <v>1</v>
      </c>
      <c r="J87" s="46">
        <f t="shared" si="5"/>
        <v>1</v>
      </c>
      <c r="K87" s="9" t="s">
        <v>9</v>
      </c>
    </row>
    <row r="88" spans="1:11" ht="15.6" x14ac:dyDescent="0.3">
      <c r="A88" s="4">
        <v>307</v>
      </c>
      <c r="B88" s="4" t="s">
        <v>257</v>
      </c>
      <c r="C88" s="5" t="s">
        <v>258</v>
      </c>
      <c r="D88" s="6" t="s">
        <v>259</v>
      </c>
      <c r="E88" s="7">
        <v>264</v>
      </c>
      <c r="F88" s="7">
        <v>430</v>
      </c>
      <c r="G88" s="8">
        <v>0</v>
      </c>
      <c r="H88" s="7">
        <f t="shared" si="3"/>
        <v>430</v>
      </c>
      <c r="I88" s="46">
        <f t="shared" si="4"/>
        <v>0.61399999999999999</v>
      </c>
      <c r="J88" s="46">
        <f t="shared" si="5"/>
        <v>0.61399999999999999</v>
      </c>
      <c r="K88" s="9"/>
    </row>
    <row r="89" spans="1:11" ht="15.6" x14ac:dyDescent="0.3">
      <c r="A89" s="4">
        <v>409</v>
      </c>
      <c r="B89" s="4" t="s">
        <v>260</v>
      </c>
      <c r="C89" s="5" t="s">
        <v>261</v>
      </c>
      <c r="D89" s="6" t="s">
        <v>262</v>
      </c>
      <c r="E89" s="7">
        <v>587</v>
      </c>
      <c r="F89" s="7">
        <v>513</v>
      </c>
      <c r="G89" s="8">
        <v>138</v>
      </c>
      <c r="H89" s="7">
        <f t="shared" si="3"/>
        <v>651</v>
      </c>
      <c r="I89" s="46">
        <f t="shared" si="4"/>
        <v>1.1442000000000001</v>
      </c>
      <c r="J89" s="46">
        <f t="shared" si="5"/>
        <v>0.90169999999999995</v>
      </c>
      <c r="K89" s="9"/>
    </row>
    <row r="90" spans="1:11" ht="31.2" x14ac:dyDescent="0.3">
      <c r="A90" s="4">
        <v>466</v>
      </c>
      <c r="B90" s="4" t="s">
        <v>263</v>
      </c>
      <c r="C90" s="5" t="s">
        <v>264</v>
      </c>
      <c r="D90" s="6" t="s">
        <v>265</v>
      </c>
      <c r="E90" s="7">
        <v>600</v>
      </c>
      <c r="F90" s="8">
        <v>520</v>
      </c>
      <c r="G90" s="8">
        <v>0</v>
      </c>
      <c r="H90" s="7">
        <f t="shared" si="3"/>
        <v>520</v>
      </c>
      <c r="I90" s="46">
        <f t="shared" si="4"/>
        <v>1.1537999999999999</v>
      </c>
      <c r="J90" s="46">
        <f t="shared" si="5"/>
        <v>1.1537999999999999</v>
      </c>
      <c r="K90" s="9" t="s">
        <v>378</v>
      </c>
    </row>
    <row r="91" spans="1:11" ht="15.6" x14ac:dyDescent="0.3">
      <c r="A91" s="4">
        <v>175</v>
      </c>
      <c r="B91" s="4" t="s">
        <v>356</v>
      </c>
      <c r="C91" s="5" t="s">
        <v>266</v>
      </c>
      <c r="D91" s="6" t="s">
        <v>267</v>
      </c>
      <c r="E91" s="7">
        <v>315</v>
      </c>
      <c r="F91" s="7" t="s">
        <v>58</v>
      </c>
      <c r="G91" s="7" t="s">
        <v>58</v>
      </c>
      <c r="H91" s="7" t="s">
        <v>58</v>
      </c>
      <c r="I91" s="7" t="s">
        <v>58</v>
      </c>
      <c r="J91" s="7" t="s">
        <v>58</v>
      </c>
      <c r="K91" s="9"/>
    </row>
    <row r="92" spans="1:11" ht="15.6" x14ac:dyDescent="0.3">
      <c r="A92" s="4">
        <v>309</v>
      </c>
      <c r="B92" s="4" t="s">
        <v>268</v>
      </c>
      <c r="C92" s="5" t="s">
        <v>269</v>
      </c>
      <c r="D92" s="6" t="s">
        <v>270</v>
      </c>
      <c r="E92" s="7">
        <v>367</v>
      </c>
      <c r="F92" s="7">
        <v>510</v>
      </c>
      <c r="G92" s="8">
        <v>0</v>
      </c>
      <c r="H92" s="7">
        <f t="shared" si="3"/>
        <v>510</v>
      </c>
      <c r="I92" s="46">
        <f t="shared" si="4"/>
        <v>0.71960000000000002</v>
      </c>
      <c r="J92" s="46">
        <f t="shared" si="5"/>
        <v>0.71960000000000002</v>
      </c>
      <c r="K92" s="9"/>
    </row>
    <row r="93" spans="1:11" ht="15.6" x14ac:dyDescent="0.3">
      <c r="A93" s="4">
        <v>313</v>
      </c>
      <c r="B93" s="4" t="s">
        <v>271</v>
      </c>
      <c r="C93" s="5" t="s">
        <v>272</v>
      </c>
      <c r="D93" s="6" t="s">
        <v>273</v>
      </c>
      <c r="E93" s="7">
        <v>372</v>
      </c>
      <c r="F93" s="7">
        <v>398</v>
      </c>
      <c r="G93" s="8">
        <v>0</v>
      </c>
      <c r="H93" s="7">
        <f t="shared" si="3"/>
        <v>398</v>
      </c>
      <c r="I93" s="46">
        <f t="shared" si="4"/>
        <v>0.93469999999999998</v>
      </c>
      <c r="J93" s="46">
        <f t="shared" si="5"/>
        <v>0.93469999999999998</v>
      </c>
      <c r="K93" s="9"/>
    </row>
    <row r="94" spans="1:11" ht="15.6" x14ac:dyDescent="0.3">
      <c r="A94" s="4">
        <v>315</v>
      </c>
      <c r="B94" s="4" t="s">
        <v>274</v>
      </c>
      <c r="C94" s="5" t="s">
        <v>275</v>
      </c>
      <c r="D94" s="6" t="s">
        <v>276</v>
      </c>
      <c r="E94" s="7">
        <v>234</v>
      </c>
      <c r="F94" s="18">
        <v>325</v>
      </c>
      <c r="G94" s="19">
        <v>0</v>
      </c>
      <c r="H94" s="7">
        <f t="shared" si="3"/>
        <v>325</v>
      </c>
      <c r="I94" s="46">
        <f t="shared" si="4"/>
        <v>0.72</v>
      </c>
      <c r="J94" s="46">
        <f t="shared" si="5"/>
        <v>0.72</v>
      </c>
      <c r="K94" s="9"/>
    </row>
    <row r="95" spans="1:11" ht="15.6" x14ac:dyDescent="0.3">
      <c r="A95" s="4">
        <v>322</v>
      </c>
      <c r="B95" s="4" t="s">
        <v>357</v>
      </c>
      <c r="C95" s="5" t="s">
        <v>345</v>
      </c>
      <c r="D95" s="6" t="s">
        <v>346</v>
      </c>
      <c r="E95" s="7">
        <v>210</v>
      </c>
      <c r="F95" s="7" t="s">
        <v>58</v>
      </c>
      <c r="G95" s="7" t="s">
        <v>58</v>
      </c>
      <c r="H95" s="7" t="s">
        <v>58</v>
      </c>
      <c r="I95" s="7" t="s">
        <v>58</v>
      </c>
      <c r="J95" s="7" t="s">
        <v>58</v>
      </c>
      <c r="K95" s="9"/>
    </row>
    <row r="96" spans="1:11" ht="15.6" x14ac:dyDescent="0.3">
      <c r="A96" s="4">
        <v>427</v>
      </c>
      <c r="B96" s="4" t="s">
        <v>277</v>
      </c>
      <c r="C96" s="5" t="s">
        <v>278</v>
      </c>
      <c r="D96" s="6" t="s">
        <v>279</v>
      </c>
      <c r="E96" s="7">
        <v>279</v>
      </c>
      <c r="F96" s="7">
        <v>790</v>
      </c>
      <c r="G96" s="8">
        <v>0</v>
      </c>
      <c r="H96" s="7">
        <f t="shared" si="3"/>
        <v>790</v>
      </c>
      <c r="I96" s="46">
        <f t="shared" si="4"/>
        <v>0.35320000000000001</v>
      </c>
      <c r="J96" s="46">
        <f t="shared" si="5"/>
        <v>0.35320000000000001</v>
      </c>
      <c r="K96" s="9" t="s">
        <v>380</v>
      </c>
    </row>
    <row r="97" spans="1:11" ht="15.6" x14ac:dyDescent="0.3">
      <c r="A97" s="4">
        <v>319</v>
      </c>
      <c r="B97" s="4" t="s">
        <v>280</v>
      </c>
      <c r="C97" s="5" t="s">
        <v>281</v>
      </c>
      <c r="D97" s="6" t="s">
        <v>282</v>
      </c>
      <c r="E97" s="7">
        <v>383</v>
      </c>
      <c r="F97" s="18">
        <v>586</v>
      </c>
      <c r="G97" s="19">
        <v>0</v>
      </c>
      <c r="H97" s="7">
        <f t="shared" si="3"/>
        <v>586</v>
      </c>
      <c r="I97" s="46">
        <f t="shared" si="4"/>
        <v>0.65359999999999996</v>
      </c>
      <c r="J97" s="46">
        <f t="shared" si="5"/>
        <v>0.65359999999999996</v>
      </c>
      <c r="K97" s="9"/>
    </row>
    <row r="98" spans="1:11" ht="15.6" x14ac:dyDescent="0.3">
      <c r="A98" s="4">
        <v>1142</v>
      </c>
      <c r="B98" s="4" t="s">
        <v>355</v>
      </c>
      <c r="C98" s="5" t="s">
        <v>292</v>
      </c>
      <c r="D98" s="6">
        <v>0</v>
      </c>
      <c r="E98" s="7">
        <v>79</v>
      </c>
      <c r="F98" s="7">
        <v>144</v>
      </c>
      <c r="G98" s="8">
        <v>0</v>
      </c>
      <c r="H98" s="7">
        <f t="shared" si="3"/>
        <v>144</v>
      </c>
      <c r="I98" s="46">
        <f t="shared" si="4"/>
        <v>0.54859999999999998</v>
      </c>
      <c r="J98" s="46">
        <f t="shared" si="5"/>
        <v>0.54859999999999998</v>
      </c>
      <c r="K98" s="9"/>
    </row>
    <row r="99" spans="1:11" ht="15.6" x14ac:dyDescent="0.3">
      <c r="A99" s="4">
        <v>321</v>
      </c>
      <c r="B99" s="4" t="s">
        <v>283</v>
      </c>
      <c r="C99" s="5" t="s">
        <v>284</v>
      </c>
      <c r="D99" s="6" t="s">
        <v>285</v>
      </c>
      <c r="E99" s="7">
        <v>428</v>
      </c>
      <c r="F99" s="7">
        <v>339</v>
      </c>
      <c r="G99" s="8">
        <v>150</v>
      </c>
      <c r="H99" s="7">
        <f t="shared" si="3"/>
        <v>489</v>
      </c>
      <c r="I99" s="46">
        <f t="shared" si="4"/>
        <v>1.2625</v>
      </c>
      <c r="J99" s="46">
        <f t="shared" si="5"/>
        <v>0.87529999999999997</v>
      </c>
      <c r="K99" s="9"/>
    </row>
    <row r="100" spans="1:11" ht="15.6" x14ac:dyDescent="0.3">
      <c r="A100" s="4">
        <v>428</v>
      </c>
      <c r="B100" s="4" t="s">
        <v>286</v>
      </c>
      <c r="C100" s="5" t="s">
        <v>287</v>
      </c>
      <c r="D100" s="6" t="s">
        <v>288</v>
      </c>
      <c r="E100" s="7">
        <v>513</v>
      </c>
      <c r="F100" s="7">
        <v>676</v>
      </c>
      <c r="G100" s="8">
        <v>0</v>
      </c>
      <c r="H100" s="7">
        <f t="shared" si="3"/>
        <v>676</v>
      </c>
      <c r="I100" s="46">
        <f t="shared" si="4"/>
        <v>0.75890000000000002</v>
      </c>
      <c r="J100" s="46">
        <f t="shared" si="5"/>
        <v>0.75890000000000002</v>
      </c>
      <c r="K100" s="9"/>
    </row>
    <row r="101" spans="1:11" ht="15.6" x14ac:dyDescent="0.3">
      <c r="A101" s="4">
        <v>324</v>
      </c>
      <c r="B101" s="4" t="s">
        <v>289</v>
      </c>
      <c r="C101" s="10" t="s">
        <v>290</v>
      </c>
      <c r="D101" s="11" t="s">
        <v>291</v>
      </c>
      <c r="E101" s="11">
        <v>477</v>
      </c>
      <c r="F101" s="11">
        <v>684</v>
      </c>
      <c r="G101" s="11">
        <v>0</v>
      </c>
      <c r="H101" s="7">
        <f t="shared" si="3"/>
        <v>684</v>
      </c>
      <c r="I101" s="46">
        <f t="shared" si="4"/>
        <v>0.69740000000000002</v>
      </c>
      <c r="J101" s="46">
        <f t="shared" si="5"/>
        <v>0.69740000000000002</v>
      </c>
      <c r="K101" s="9"/>
    </row>
    <row r="102" spans="1:11" ht="15.6" x14ac:dyDescent="0.3">
      <c r="A102" s="4">
        <v>325</v>
      </c>
      <c r="B102" s="4" t="s">
        <v>293</v>
      </c>
      <c r="C102" s="5" t="s">
        <v>294</v>
      </c>
      <c r="D102" s="6" t="s">
        <v>295</v>
      </c>
      <c r="E102" s="7">
        <v>310</v>
      </c>
      <c r="F102" s="7">
        <v>474</v>
      </c>
      <c r="G102" s="8">
        <v>0</v>
      </c>
      <c r="H102" s="7">
        <f t="shared" si="3"/>
        <v>474</v>
      </c>
      <c r="I102" s="46">
        <f t="shared" si="4"/>
        <v>0.65400000000000003</v>
      </c>
      <c r="J102" s="46">
        <f t="shared" si="5"/>
        <v>0.65400000000000003</v>
      </c>
      <c r="K102" s="9"/>
    </row>
    <row r="103" spans="1:11" ht="15.6" x14ac:dyDescent="0.3">
      <c r="A103" s="4">
        <v>326</v>
      </c>
      <c r="B103" s="4" t="s">
        <v>296</v>
      </c>
      <c r="C103" s="5" t="s">
        <v>297</v>
      </c>
      <c r="D103" s="6" t="s">
        <v>298</v>
      </c>
      <c r="E103" s="7">
        <v>297</v>
      </c>
      <c r="F103" s="7">
        <v>357</v>
      </c>
      <c r="G103" s="8">
        <v>0</v>
      </c>
      <c r="H103" s="7">
        <f t="shared" si="3"/>
        <v>357</v>
      </c>
      <c r="I103" s="46">
        <f t="shared" si="4"/>
        <v>0.83189999999999997</v>
      </c>
      <c r="J103" s="46">
        <f t="shared" si="5"/>
        <v>0.83189999999999997</v>
      </c>
      <c r="K103" s="9"/>
    </row>
    <row r="104" spans="1:11" ht="15.6" x14ac:dyDescent="0.3">
      <c r="A104" s="4">
        <v>327</v>
      </c>
      <c r="B104" s="4" t="s">
        <v>299</v>
      </c>
      <c r="C104" s="5" t="s">
        <v>300</v>
      </c>
      <c r="D104" s="6" t="s">
        <v>301</v>
      </c>
      <c r="E104" s="7">
        <v>470</v>
      </c>
      <c r="F104" s="7">
        <v>675</v>
      </c>
      <c r="G104" s="8">
        <v>100</v>
      </c>
      <c r="H104" s="7">
        <f t="shared" si="3"/>
        <v>775</v>
      </c>
      <c r="I104" s="46">
        <f t="shared" si="4"/>
        <v>0.69630000000000003</v>
      </c>
      <c r="J104" s="46">
        <f t="shared" si="5"/>
        <v>0.60650000000000004</v>
      </c>
      <c r="K104" s="9"/>
    </row>
    <row r="105" spans="1:11" ht="15.6" x14ac:dyDescent="0.3">
      <c r="A105" s="4">
        <v>328</v>
      </c>
      <c r="B105" s="4" t="s">
        <v>302</v>
      </c>
      <c r="C105" s="5" t="s">
        <v>303</v>
      </c>
      <c r="D105" s="6" t="s">
        <v>304</v>
      </c>
      <c r="E105" s="7">
        <v>531</v>
      </c>
      <c r="F105" s="7">
        <v>668</v>
      </c>
      <c r="G105" s="8">
        <v>50</v>
      </c>
      <c r="H105" s="7">
        <f t="shared" si="3"/>
        <v>718</v>
      </c>
      <c r="I105" s="46">
        <f t="shared" si="4"/>
        <v>0.79490000000000005</v>
      </c>
      <c r="J105" s="46">
        <f t="shared" si="5"/>
        <v>0.73960000000000004</v>
      </c>
      <c r="K105" s="9"/>
    </row>
    <row r="106" spans="1:11" ht="15.6" x14ac:dyDescent="0.3">
      <c r="A106" s="4">
        <v>329</v>
      </c>
      <c r="B106" s="4" t="s">
        <v>305</v>
      </c>
      <c r="C106" s="5" t="s">
        <v>306</v>
      </c>
      <c r="D106" s="6" t="s">
        <v>307</v>
      </c>
      <c r="E106" s="7">
        <v>497</v>
      </c>
      <c r="F106" s="7">
        <v>530</v>
      </c>
      <c r="G106" s="8">
        <v>0</v>
      </c>
      <c r="H106" s="7">
        <f t="shared" si="3"/>
        <v>530</v>
      </c>
      <c r="I106" s="46">
        <f t="shared" si="4"/>
        <v>0.93769999999999998</v>
      </c>
      <c r="J106" s="46">
        <f t="shared" si="5"/>
        <v>0.93769999999999998</v>
      </c>
      <c r="K106" s="9"/>
    </row>
    <row r="107" spans="1:11" ht="15.6" x14ac:dyDescent="0.3">
      <c r="A107" s="4">
        <v>330</v>
      </c>
      <c r="B107" s="4" t="s">
        <v>308</v>
      </c>
      <c r="C107" s="5" t="s">
        <v>309</v>
      </c>
      <c r="D107" s="6" t="s">
        <v>310</v>
      </c>
      <c r="E107" s="7">
        <v>529</v>
      </c>
      <c r="F107" s="7">
        <v>564</v>
      </c>
      <c r="G107" s="8">
        <v>0</v>
      </c>
      <c r="H107" s="7">
        <f t="shared" si="3"/>
        <v>564</v>
      </c>
      <c r="I107" s="46">
        <f t="shared" si="4"/>
        <v>0.93789999999999996</v>
      </c>
      <c r="J107" s="46">
        <f t="shared" si="5"/>
        <v>0.93789999999999996</v>
      </c>
      <c r="K107" s="9"/>
    </row>
    <row r="108" spans="1:11" ht="15.6" x14ac:dyDescent="0.3">
      <c r="A108" s="4">
        <v>331</v>
      </c>
      <c r="B108" s="4" t="s">
        <v>311</v>
      </c>
      <c r="C108" s="5" t="s">
        <v>312</v>
      </c>
      <c r="D108" s="6" t="s">
        <v>313</v>
      </c>
      <c r="E108" s="7">
        <v>369</v>
      </c>
      <c r="F108" s="7">
        <v>347</v>
      </c>
      <c r="G108" s="8">
        <v>0</v>
      </c>
      <c r="H108" s="7">
        <f t="shared" si="3"/>
        <v>347</v>
      </c>
      <c r="I108" s="46">
        <f t="shared" si="4"/>
        <v>1.0633999999999999</v>
      </c>
      <c r="J108" s="46">
        <f t="shared" si="5"/>
        <v>1.0633999999999999</v>
      </c>
      <c r="K108" s="9" t="s">
        <v>380</v>
      </c>
    </row>
    <row r="109" spans="1:11" ht="15.6" x14ac:dyDescent="0.3">
      <c r="A109" s="4">
        <v>332</v>
      </c>
      <c r="B109" s="4" t="s">
        <v>314</v>
      </c>
      <c r="C109" s="5" t="s">
        <v>315</v>
      </c>
      <c r="D109" s="6" t="s">
        <v>316</v>
      </c>
      <c r="E109" s="7">
        <v>389</v>
      </c>
      <c r="F109" s="7">
        <v>700</v>
      </c>
      <c r="G109" s="8">
        <v>0</v>
      </c>
      <c r="H109" s="7">
        <f t="shared" si="3"/>
        <v>700</v>
      </c>
      <c r="I109" s="46">
        <f t="shared" si="4"/>
        <v>0.55569999999999997</v>
      </c>
      <c r="J109" s="46">
        <f t="shared" si="5"/>
        <v>0.55569999999999997</v>
      </c>
      <c r="K109" s="48"/>
    </row>
    <row r="110" spans="1:11" ht="15.6" x14ac:dyDescent="0.3">
      <c r="A110" s="4">
        <v>333</v>
      </c>
      <c r="B110" s="4" t="s">
        <v>317</v>
      </c>
      <c r="C110" s="5" t="s">
        <v>318</v>
      </c>
      <c r="D110" s="6" t="s">
        <v>319</v>
      </c>
      <c r="E110" s="7">
        <v>438</v>
      </c>
      <c r="F110" s="8">
        <v>529</v>
      </c>
      <c r="G110" s="8">
        <v>0</v>
      </c>
      <c r="H110" s="7">
        <f t="shared" si="3"/>
        <v>529</v>
      </c>
      <c r="I110" s="46">
        <f t="shared" si="4"/>
        <v>0.82799999999999996</v>
      </c>
      <c r="J110" s="46">
        <f t="shared" si="5"/>
        <v>0.82799999999999996</v>
      </c>
      <c r="K110" s="9"/>
    </row>
    <row r="111" spans="1:11" ht="15.6" x14ac:dyDescent="0.3">
      <c r="A111" s="4">
        <v>336</v>
      </c>
      <c r="B111" s="4" t="s">
        <v>320</v>
      </c>
      <c r="C111" s="5" t="s">
        <v>321</v>
      </c>
      <c r="D111" s="6" t="s">
        <v>322</v>
      </c>
      <c r="E111" s="7">
        <v>317</v>
      </c>
      <c r="F111" s="7" t="s">
        <v>58</v>
      </c>
      <c r="G111" s="7" t="s">
        <v>58</v>
      </c>
      <c r="H111" s="7" t="s">
        <v>58</v>
      </c>
      <c r="I111" s="7" t="s">
        <v>58</v>
      </c>
      <c r="J111" s="7" t="s">
        <v>58</v>
      </c>
      <c r="K111" s="9"/>
    </row>
    <row r="112" spans="1:11" ht="15.6" x14ac:dyDescent="0.3">
      <c r="A112" s="4">
        <v>335</v>
      </c>
      <c r="B112" s="4" t="s">
        <v>323</v>
      </c>
      <c r="C112" s="5" t="s">
        <v>324</v>
      </c>
      <c r="D112" s="6" t="s">
        <v>325</v>
      </c>
      <c r="E112" s="7">
        <v>302</v>
      </c>
      <c r="F112" s="7">
        <v>500</v>
      </c>
      <c r="G112" s="7">
        <v>0</v>
      </c>
      <c r="H112" s="7">
        <f t="shared" si="3"/>
        <v>500</v>
      </c>
      <c r="I112" s="46">
        <f t="shared" si="4"/>
        <v>0.60399999999999998</v>
      </c>
      <c r="J112" s="46">
        <f t="shared" si="5"/>
        <v>0.60399999999999998</v>
      </c>
      <c r="K112" s="48"/>
    </row>
    <row r="113" spans="1:11" ht="15.6" x14ac:dyDescent="0.3">
      <c r="A113" s="4">
        <v>338</v>
      </c>
      <c r="B113" s="4" t="s">
        <v>326</v>
      </c>
      <c r="C113" s="20" t="s">
        <v>327</v>
      </c>
      <c r="D113" s="21" t="s">
        <v>328</v>
      </c>
      <c r="E113" s="7">
        <v>324</v>
      </c>
      <c r="F113" s="7">
        <v>520</v>
      </c>
      <c r="G113" s="8">
        <v>0</v>
      </c>
      <c r="H113" s="7">
        <f t="shared" si="3"/>
        <v>520</v>
      </c>
      <c r="I113" s="46">
        <f t="shared" si="4"/>
        <v>0.62309999999999999</v>
      </c>
      <c r="J113" s="46">
        <f t="shared" si="5"/>
        <v>0.62309999999999999</v>
      </c>
      <c r="K113" s="48"/>
    </row>
    <row r="114" spans="1:11" ht="15.6" x14ac:dyDescent="0.3">
      <c r="A114" s="4">
        <v>463</v>
      </c>
      <c r="B114" s="4" t="s">
        <v>329</v>
      </c>
      <c r="C114" s="5" t="s">
        <v>330</v>
      </c>
      <c r="D114" s="6" t="s">
        <v>331</v>
      </c>
      <c r="E114" s="7">
        <v>1951</v>
      </c>
      <c r="F114" s="7">
        <v>1840</v>
      </c>
      <c r="G114" s="8">
        <v>0</v>
      </c>
      <c r="H114" s="7">
        <f t="shared" si="3"/>
        <v>1840</v>
      </c>
      <c r="I114" s="46">
        <f t="shared" si="4"/>
        <v>1.0603</v>
      </c>
      <c r="J114" s="46">
        <f t="shared" si="5"/>
        <v>1.0603</v>
      </c>
      <c r="K114" s="9" t="s">
        <v>9</v>
      </c>
    </row>
    <row r="115" spans="1:11" ht="15.6" x14ac:dyDescent="0.3">
      <c r="A115" s="4">
        <v>464</v>
      </c>
      <c r="B115" s="4" t="s">
        <v>332</v>
      </c>
      <c r="C115" s="5" t="s">
        <v>333</v>
      </c>
      <c r="D115" s="6" t="s">
        <v>334</v>
      </c>
      <c r="E115" s="7">
        <v>434</v>
      </c>
      <c r="F115" s="7">
        <v>1000</v>
      </c>
      <c r="G115" s="8">
        <v>0</v>
      </c>
      <c r="H115" s="7">
        <f t="shared" si="3"/>
        <v>1000</v>
      </c>
      <c r="I115" s="46">
        <f t="shared" si="4"/>
        <v>0.434</v>
      </c>
      <c r="J115" s="46">
        <f t="shared" si="5"/>
        <v>0.434</v>
      </c>
      <c r="K115" s="9" t="s">
        <v>380</v>
      </c>
    </row>
    <row r="116" spans="1:11" ht="15.6" x14ac:dyDescent="0.3">
      <c r="A116" s="4">
        <v>861</v>
      </c>
      <c r="B116" s="4" t="s">
        <v>359</v>
      </c>
      <c r="C116" s="5" t="s">
        <v>335</v>
      </c>
      <c r="D116" s="6" t="s">
        <v>336</v>
      </c>
      <c r="E116" s="7">
        <v>45</v>
      </c>
      <c r="F116" s="11" t="s">
        <v>29</v>
      </c>
      <c r="G116" s="16" t="s">
        <v>29</v>
      </c>
      <c r="H116" s="16" t="s">
        <v>29</v>
      </c>
      <c r="I116" s="16" t="s">
        <v>29</v>
      </c>
      <c r="J116" s="16" t="s">
        <v>29</v>
      </c>
      <c r="K116" s="9"/>
    </row>
    <row r="117" spans="1:11" ht="15.6" x14ac:dyDescent="0.3">
      <c r="A117" s="22"/>
      <c r="B117" s="22"/>
      <c r="C117" s="23"/>
      <c r="D117" s="22"/>
      <c r="E117" s="24"/>
      <c r="F117" s="25"/>
      <c r="G117" s="26"/>
      <c r="H117" s="27"/>
      <c r="I117" s="28"/>
      <c r="J117" s="25"/>
      <c r="K117" s="29"/>
    </row>
    <row r="118" spans="1:11" ht="15.6" x14ac:dyDescent="0.3">
      <c r="A118" s="47" t="s">
        <v>358</v>
      </c>
      <c r="B118" s="24"/>
      <c r="C118" s="24"/>
      <c r="D118" s="24"/>
      <c r="E118" s="24"/>
      <c r="F118" s="25"/>
      <c r="G118" s="25"/>
      <c r="H118" s="25"/>
      <c r="I118" s="25"/>
      <c r="J118" s="25"/>
      <c r="K118" s="29"/>
    </row>
    <row r="119" spans="1:11" ht="15.6" x14ac:dyDescent="0.3">
      <c r="A119" s="47" t="s">
        <v>368</v>
      </c>
      <c r="B119" s="24"/>
      <c r="C119" s="24"/>
      <c r="D119" s="24"/>
      <c r="E119" s="24"/>
      <c r="F119" s="25"/>
      <c r="G119" s="25"/>
      <c r="H119" s="25"/>
      <c r="I119" s="25"/>
      <c r="J119" s="25"/>
      <c r="K119" s="29"/>
    </row>
    <row r="120" spans="1:11" ht="15.6" x14ac:dyDescent="0.3">
      <c r="A120" s="30" t="s">
        <v>367</v>
      </c>
      <c r="B120" s="24"/>
      <c r="C120" s="31"/>
      <c r="D120" s="31"/>
      <c r="E120" s="32"/>
      <c r="F120" s="33"/>
      <c r="G120" s="27"/>
      <c r="H120" s="33"/>
      <c r="I120" s="27"/>
      <c r="J120" s="27"/>
      <c r="K120" s="29"/>
    </row>
  </sheetData>
  <autoFilter ref="A1:K116" xr:uid="{82FFD50D-F1F7-4FF0-B458-8935CDD399FB}"/>
  <pageMargins left="0.45" right="0.45" top="0.75" bottom="0.25" header="0.3" footer="0.3"/>
  <pageSetup paperSize="17" scale="56" fitToHeight="0" orientation="landscape" r:id="rId1"/>
  <headerFooter>
    <oddHeader>&amp;L&amp;G&amp;C&amp;"-,Bold"&amp;24Appendix A – DCPS SY2020-21 Enrollment Data</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49236-1649-4850-8678-C4F73295B595}">
  <dimension ref="A1:L47"/>
  <sheetViews>
    <sheetView zoomScale="70" zoomScaleNormal="70" workbookViewId="0">
      <pane xSplit="2" ySplit="1" topLeftCell="F2" activePane="bottomRight" state="frozen"/>
      <selection pane="topRight" activeCell="C1" sqref="C1"/>
      <selection pane="bottomLeft" activeCell="A2" sqref="A2"/>
      <selection pane="bottomRight"/>
    </sheetView>
  </sheetViews>
  <sheetFormatPr defaultRowHeight="14.4" x14ac:dyDescent="0.3"/>
  <cols>
    <col min="1" max="1" width="9.109375" customWidth="1"/>
    <col min="2" max="2" width="37.44140625" customWidth="1"/>
    <col min="3" max="3" width="37.44140625" bestFit="1" customWidth="1"/>
    <col min="4" max="4" width="15" customWidth="1"/>
    <col min="5" max="6" width="15.44140625" customWidth="1"/>
    <col min="7" max="7" width="26.88671875" customWidth="1"/>
    <col min="8" max="9" width="15.44140625" customWidth="1"/>
    <col min="10" max="10" width="27" customWidth="1"/>
    <col min="11" max="11" width="13.44140625" customWidth="1"/>
    <col min="12" max="12" width="105.5546875" customWidth="1"/>
  </cols>
  <sheetData>
    <row r="1" spans="1:12" ht="46.8" x14ac:dyDescent="0.3">
      <c r="A1" s="1" t="s">
        <v>0</v>
      </c>
      <c r="B1" s="1" t="s">
        <v>348</v>
      </c>
      <c r="C1" s="2" t="s">
        <v>349</v>
      </c>
      <c r="D1" s="1" t="s">
        <v>350</v>
      </c>
      <c r="E1" s="1" t="s">
        <v>388</v>
      </c>
      <c r="F1" s="1" t="s">
        <v>389</v>
      </c>
      <c r="G1" s="3" t="s">
        <v>386</v>
      </c>
      <c r="H1" s="1" t="s">
        <v>384</v>
      </c>
      <c r="I1" s="1" t="s">
        <v>385</v>
      </c>
      <c r="J1" s="3" t="s">
        <v>352</v>
      </c>
      <c r="K1" s="3" t="s">
        <v>381</v>
      </c>
      <c r="L1" s="3" t="s">
        <v>382</v>
      </c>
    </row>
    <row r="2" spans="1:12" ht="15.6" x14ac:dyDescent="0.3">
      <c r="A2" s="5">
        <v>206</v>
      </c>
      <c r="B2" s="5" t="s">
        <v>23</v>
      </c>
      <c r="C2" s="5" t="s">
        <v>24</v>
      </c>
      <c r="D2" s="6" t="s">
        <v>25</v>
      </c>
      <c r="E2" s="6">
        <v>508</v>
      </c>
      <c r="F2" s="6">
        <v>0</v>
      </c>
      <c r="G2" s="50">
        <v>508</v>
      </c>
      <c r="H2" s="50">
        <v>508</v>
      </c>
      <c r="I2" s="51">
        <v>46</v>
      </c>
      <c r="J2" s="50">
        <v>554</v>
      </c>
      <c r="K2" s="50">
        <v>46</v>
      </c>
      <c r="L2" s="55" t="s">
        <v>383</v>
      </c>
    </row>
    <row r="3" spans="1:12" ht="15.6" x14ac:dyDescent="0.3">
      <c r="A3" s="5">
        <v>212</v>
      </c>
      <c r="B3" s="5" t="s">
        <v>32</v>
      </c>
      <c r="C3" s="5" t="s">
        <v>33</v>
      </c>
      <c r="D3" s="6" t="s">
        <v>34</v>
      </c>
      <c r="E3" s="6">
        <v>483</v>
      </c>
      <c r="F3" s="6">
        <v>0</v>
      </c>
      <c r="G3" s="50">
        <v>483</v>
      </c>
      <c r="H3" s="50">
        <v>483</v>
      </c>
      <c r="I3" s="51">
        <v>69</v>
      </c>
      <c r="J3" s="50">
        <v>552</v>
      </c>
      <c r="K3" s="50">
        <v>69</v>
      </c>
      <c r="L3" s="55" t="s">
        <v>383</v>
      </c>
    </row>
    <row r="4" spans="1:12" ht="31.2" x14ac:dyDescent="0.3">
      <c r="A4" s="5">
        <v>405</v>
      </c>
      <c r="B4" s="5" t="s">
        <v>74</v>
      </c>
      <c r="C4" s="13" t="s">
        <v>75</v>
      </c>
      <c r="D4" s="14" t="s">
        <v>76</v>
      </c>
      <c r="E4" s="6">
        <v>1370</v>
      </c>
      <c r="F4" s="6">
        <v>200</v>
      </c>
      <c r="G4" s="50">
        <v>1570</v>
      </c>
      <c r="H4" s="50">
        <v>1370</v>
      </c>
      <c r="I4" s="51">
        <v>234</v>
      </c>
      <c r="J4" s="50">
        <v>1604</v>
      </c>
      <c r="K4" s="50">
        <v>34</v>
      </c>
      <c r="L4" s="56" t="s">
        <v>392</v>
      </c>
    </row>
    <row r="5" spans="1:12" ht="31.2" x14ac:dyDescent="0.3">
      <c r="A5" s="5">
        <v>246</v>
      </c>
      <c r="B5" s="5" t="s">
        <v>108</v>
      </c>
      <c r="C5" s="5" t="s">
        <v>109</v>
      </c>
      <c r="D5" s="6" t="s">
        <v>110</v>
      </c>
      <c r="E5" s="6">
        <v>485</v>
      </c>
      <c r="F5" s="6">
        <v>0</v>
      </c>
      <c r="G5" s="50">
        <v>485</v>
      </c>
      <c r="H5" s="50">
        <v>829</v>
      </c>
      <c r="I5" s="51">
        <v>0</v>
      </c>
      <c r="J5" s="50">
        <v>829</v>
      </c>
      <c r="K5" s="50">
        <v>344</v>
      </c>
      <c r="L5" s="55" t="s">
        <v>387</v>
      </c>
    </row>
    <row r="6" spans="1:12" ht="31.2" x14ac:dyDescent="0.3">
      <c r="A6" s="5">
        <v>421</v>
      </c>
      <c r="B6" s="5" t="s">
        <v>141</v>
      </c>
      <c r="C6" s="5" t="s">
        <v>142</v>
      </c>
      <c r="D6" s="6" t="s">
        <v>143</v>
      </c>
      <c r="E6" s="6">
        <v>600</v>
      </c>
      <c r="F6" s="6">
        <v>120</v>
      </c>
      <c r="G6" s="50">
        <v>720</v>
      </c>
      <c r="H6" s="50">
        <v>600</v>
      </c>
      <c r="I6" s="51">
        <v>128</v>
      </c>
      <c r="J6" s="50">
        <v>728</v>
      </c>
      <c r="K6" s="50">
        <v>8</v>
      </c>
      <c r="L6" s="56" t="s">
        <v>392</v>
      </c>
    </row>
    <row r="7" spans="1:12" ht="31.2" x14ac:dyDescent="0.3">
      <c r="A7" s="5">
        <v>261</v>
      </c>
      <c r="B7" s="5" t="s">
        <v>159</v>
      </c>
      <c r="C7" s="5" t="s">
        <v>160</v>
      </c>
      <c r="D7" s="6" t="s">
        <v>161</v>
      </c>
      <c r="E7" s="6">
        <v>781</v>
      </c>
      <c r="F7" s="6">
        <v>0</v>
      </c>
      <c r="G7" s="50">
        <v>781</v>
      </c>
      <c r="H7" s="50">
        <v>873</v>
      </c>
      <c r="I7" s="51">
        <v>0</v>
      </c>
      <c r="J7" s="50">
        <v>873</v>
      </c>
      <c r="K7" s="50">
        <v>92</v>
      </c>
      <c r="L7" s="53" t="s">
        <v>390</v>
      </c>
    </row>
    <row r="8" spans="1:12" ht="31.2" x14ac:dyDescent="0.3">
      <c r="A8" s="5">
        <v>266</v>
      </c>
      <c r="B8" s="5" t="s">
        <v>171</v>
      </c>
      <c r="C8" s="5" t="s">
        <v>172</v>
      </c>
      <c r="D8" s="6" t="s">
        <v>173</v>
      </c>
      <c r="E8" s="6">
        <v>480</v>
      </c>
      <c r="F8" s="6">
        <v>100</v>
      </c>
      <c r="G8" s="50">
        <v>580</v>
      </c>
      <c r="H8" s="50">
        <v>480</v>
      </c>
      <c r="I8" s="51">
        <v>170</v>
      </c>
      <c r="J8" s="50">
        <v>650</v>
      </c>
      <c r="K8" s="50">
        <v>70</v>
      </c>
      <c r="L8" s="56" t="s">
        <v>392</v>
      </c>
    </row>
    <row r="9" spans="1:12" ht="15.6" x14ac:dyDescent="0.3">
      <c r="A9" s="5">
        <v>290</v>
      </c>
      <c r="B9" s="5" t="s">
        <v>211</v>
      </c>
      <c r="C9" s="5" t="s">
        <v>212</v>
      </c>
      <c r="D9" s="6" t="s">
        <v>213</v>
      </c>
      <c r="E9" s="6">
        <v>379</v>
      </c>
      <c r="F9" s="6">
        <v>0</v>
      </c>
      <c r="G9" s="50">
        <v>379</v>
      </c>
      <c r="H9" s="50">
        <v>379</v>
      </c>
      <c r="I9" s="51">
        <v>46</v>
      </c>
      <c r="J9" s="50">
        <v>425</v>
      </c>
      <c r="K9" s="50">
        <v>46</v>
      </c>
      <c r="L9" s="55" t="s">
        <v>383</v>
      </c>
    </row>
    <row r="10" spans="1:12" ht="15.6" x14ac:dyDescent="0.3">
      <c r="A10" s="5">
        <v>409</v>
      </c>
      <c r="B10" s="5" t="s">
        <v>260</v>
      </c>
      <c r="C10" s="5" t="s">
        <v>261</v>
      </c>
      <c r="D10" s="6" t="s">
        <v>262</v>
      </c>
      <c r="E10" s="6">
        <v>513</v>
      </c>
      <c r="F10" s="6">
        <v>0</v>
      </c>
      <c r="G10" s="50">
        <v>513</v>
      </c>
      <c r="H10" s="50">
        <v>513</v>
      </c>
      <c r="I10" s="51">
        <v>138</v>
      </c>
      <c r="J10" s="50">
        <v>651</v>
      </c>
      <c r="K10" s="50">
        <v>138</v>
      </c>
      <c r="L10" s="55" t="s">
        <v>383</v>
      </c>
    </row>
    <row r="11" spans="1:12" x14ac:dyDescent="0.3">
      <c r="A11" s="52"/>
      <c r="B11" s="52"/>
      <c r="C11" s="52"/>
      <c r="D11" s="52"/>
      <c r="E11" s="52"/>
      <c r="F11" s="52"/>
      <c r="G11" s="52"/>
      <c r="H11" s="52"/>
      <c r="I11" s="52"/>
      <c r="J11" s="52"/>
      <c r="K11" s="52"/>
      <c r="L11" s="52"/>
    </row>
    <row r="12" spans="1:12" x14ac:dyDescent="0.3">
      <c r="A12" s="52"/>
      <c r="B12" s="52"/>
      <c r="C12" s="52"/>
      <c r="D12" s="52"/>
      <c r="E12" s="52"/>
      <c r="F12" s="52"/>
      <c r="G12" s="52"/>
      <c r="H12" s="52"/>
      <c r="I12" s="52"/>
      <c r="J12" s="52"/>
      <c r="K12" s="52"/>
      <c r="L12" s="52"/>
    </row>
    <row r="13" spans="1:12" x14ac:dyDescent="0.3">
      <c r="A13" s="52"/>
      <c r="B13" s="52"/>
      <c r="C13" s="52"/>
      <c r="D13" s="52"/>
      <c r="E13" s="52"/>
      <c r="F13" s="52"/>
      <c r="G13" s="52"/>
      <c r="H13" s="52"/>
      <c r="I13" s="52"/>
      <c r="J13" s="52"/>
      <c r="K13" s="52"/>
      <c r="L13" s="52"/>
    </row>
    <row r="14" spans="1:12" x14ac:dyDescent="0.3">
      <c r="A14" s="52"/>
      <c r="B14" s="52"/>
      <c r="C14" s="52"/>
      <c r="D14" s="52"/>
      <c r="E14" s="52"/>
      <c r="F14" s="52"/>
      <c r="G14" s="52"/>
      <c r="H14" s="52"/>
      <c r="I14" s="52"/>
      <c r="J14" s="52"/>
      <c r="K14" s="52"/>
      <c r="L14" s="52"/>
    </row>
    <row r="15" spans="1:12" x14ac:dyDescent="0.3">
      <c r="A15" s="52"/>
      <c r="B15" s="52"/>
      <c r="C15" s="52"/>
      <c r="D15" s="52"/>
      <c r="E15" s="52"/>
      <c r="F15" s="52"/>
      <c r="G15" s="52"/>
      <c r="H15" s="52"/>
      <c r="I15" s="52"/>
      <c r="J15" s="52"/>
      <c r="K15" s="52"/>
      <c r="L15" s="52"/>
    </row>
    <row r="16" spans="1:12" x14ac:dyDescent="0.3">
      <c r="A16" s="52"/>
      <c r="B16" s="52"/>
      <c r="C16" s="52"/>
      <c r="D16" s="52"/>
      <c r="E16" s="52"/>
      <c r="F16" s="52"/>
      <c r="G16" s="52"/>
      <c r="H16" s="52"/>
      <c r="I16" s="52"/>
      <c r="J16" s="52"/>
      <c r="K16" s="52"/>
      <c r="L16" s="52"/>
    </row>
    <row r="17" spans="1:12" x14ac:dyDescent="0.3">
      <c r="A17" s="52"/>
      <c r="B17" s="52"/>
      <c r="C17" s="52"/>
      <c r="D17" s="52"/>
      <c r="E17" s="52"/>
      <c r="F17" s="52"/>
      <c r="G17" s="52"/>
      <c r="H17" s="52"/>
      <c r="I17" s="52"/>
      <c r="J17" s="52"/>
      <c r="K17" s="52"/>
      <c r="L17" s="52"/>
    </row>
    <row r="18" spans="1:12" x14ac:dyDescent="0.3">
      <c r="A18" s="52"/>
      <c r="B18" s="52"/>
      <c r="C18" s="52"/>
      <c r="D18" s="52"/>
      <c r="E18" s="52"/>
      <c r="F18" s="52"/>
      <c r="G18" s="52"/>
      <c r="H18" s="52"/>
      <c r="I18" s="52"/>
      <c r="J18" s="52"/>
      <c r="K18" s="52"/>
      <c r="L18" s="52"/>
    </row>
    <row r="19" spans="1:12" x14ac:dyDescent="0.3">
      <c r="A19" s="52"/>
      <c r="B19" s="52"/>
      <c r="C19" s="52"/>
      <c r="D19" s="52"/>
      <c r="E19" s="52"/>
      <c r="F19" s="52"/>
      <c r="G19" s="52"/>
      <c r="H19" s="52"/>
      <c r="I19" s="52"/>
      <c r="J19" s="52"/>
      <c r="K19" s="52"/>
      <c r="L19" s="52"/>
    </row>
    <row r="20" spans="1:12" x14ac:dyDescent="0.3">
      <c r="A20" s="52"/>
      <c r="B20" s="52"/>
      <c r="C20" s="52"/>
      <c r="D20" s="52"/>
      <c r="E20" s="52"/>
      <c r="F20" s="52"/>
      <c r="G20" s="52"/>
      <c r="H20" s="52"/>
      <c r="I20" s="52"/>
      <c r="J20" s="52"/>
      <c r="K20" s="52"/>
      <c r="L20" s="52"/>
    </row>
    <row r="21" spans="1:12" x14ac:dyDescent="0.3">
      <c r="A21" s="52"/>
      <c r="B21" s="52"/>
      <c r="C21" s="52"/>
      <c r="D21" s="52"/>
      <c r="E21" s="52"/>
      <c r="F21" s="52"/>
      <c r="G21" s="52"/>
      <c r="H21" s="52"/>
      <c r="I21" s="52"/>
      <c r="J21" s="52"/>
      <c r="K21" s="52"/>
      <c r="L21" s="52"/>
    </row>
    <row r="22" spans="1:12" x14ac:dyDescent="0.3">
      <c r="A22" s="52"/>
      <c r="B22" s="52"/>
      <c r="C22" s="52"/>
      <c r="D22" s="52"/>
      <c r="E22" s="52"/>
      <c r="F22" s="52"/>
      <c r="G22" s="52"/>
      <c r="H22" s="52"/>
      <c r="I22" s="52"/>
      <c r="J22" s="52"/>
      <c r="K22" s="52"/>
      <c r="L22" s="52"/>
    </row>
    <row r="23" spans="1:12" x14ac:dyDescent="0.3">
      <c r="A23" s="52"/>
      <c r="B23" s="52"/>
      <c r="C23" s="52"/>
      <c r="D23" s="52"/>
      <c r="E23" s="52"/>
      <c r="F23" s="52"/>
      <c r="G23" s="52"/>
      <c r="H23" s="52"/>
      <c r="I23" s="52"/>
      <c r="J23" s="52"/>
      <c r="K23" s="52"/>
      <c r="L23" s="52"/>
    </row>
    <row r="24" spans="1:12" x14ac:dyDescent="0.3">
      <c r="A24" s="52"/>
      <c r="B24" s="52"/>
      <c r="C24" s="52"/>
      <c r="D24" s="52"/>
      <c r="E24" s="52"/>
      <c r="F24" s="52"/>
      <c r="G24" s="52"/>
      <c r="H24" s="52"/>
      <c r="I24" s="52"/>
      <c r="J24" s="52"/>
      <c r="K24" s="52"/>
      <c r="L24" s="52"/>
    </row>
    <row r="25" spans="1:12" x14ac:dyDescent="0.3">
      <c r="A25" s="52"/>
      <c r="B25" s="52"/>
      <c r="C25" s="52"/>
      <c r="D25" s="52"/>
      <c r="E25" s="52"/>
      <c r="F25" s="52"/>
      <c r="G25" s="52"/>
      <c r="H25" s="52"/>
      <c r="I25" s="52"/>
      <c r="J25" s="52"/>
      <c r="K25" s="52"/>
      <c r="L25" s="52"/>
    </row>
    <row r="26" spans="1:12" x14ac:dyDescent="0.3">
      <c r="A26" s="52"/>
      <c r="B26" s="52"/>
      <c r="C26" s="52"/>
      <c r="D26" s="52"/>
      <c r="E26" s="52"/>
      <c r="F26" s="52"/>
      <c r="G26" s="52"/>
      <c r="H26" s="52"/>
      <c r="I26" s="52"/>
      <c r="J26" s="52"/>
      <c r="K26" s="52"/>
      <c r="L26" s="52"/>
    </row>
    <row r="27" spans="1:12" x14ac:dyDescent="0.3">
      <c r="A27" s="52"/>
      <c r="B27" s="52"/>
      <c r="C27" s="52"/>
      <c r="D27" s="52"/>
      <c r="E27" s="52"/>
      <c r="F27" s="52"/>
      <c r="G27" s="52"/>
      <c r="H27" s="52"/>
      <c r="I27" s="52"/>
      <c r="J27" s="52"/>
      <c r="K27" s="52"/>
      <c r="L27" s="52"/>
    </row>
    <row r="28" spans="1:12" x14ac:dyDescent="0.3">
      <c r="A28" s="52"/>
      <c r="B28" s="52"/>
      <c r="C28" s="52"/>
      <c r="D28" s="52"/>
      <c r="E28" s="52"/>
      <c r="F28" s="52"/>
      <c r="G28" s="52"/>
      <c r="H28" s="52"/>
      <c r="I28" s="52"/>
      <c r="J28" s="52"/>
      <c r="K28" s="52"/>
      <c r="L28" s="52"/>
    </row>
    <row r="29" spans="1:12" x14ac:dyDescent="0.3">
      <c r="A29" s="52"/>
      <c r="B29" s="52"/>
      <c r="C29" s="52"/>
      <c r="D29" s="52"/>
      <c r="E29" s="52"/>
      <c r="F29" s="52"/>
      <c r="G29" s="52"/>
      <c r="H29" s="52"/>
      <c r="I29" s="52"/>
      <c r="J29" s="52"/>
      <c r="K29" s="52"/>
      <c r="L29" s="52"/>
    </row>
    <row r="30" spans="1:12" x14ac:dyDescent="0.3">
      <c r="A30" s="52"/>
      <c r="B30" s="52"/>
      <c r="C30" s="52"/>
      <c r="D30" s="52"/>
      <c r="E30" s="52"/>
      <c r="F30" s="52"/>
      <c r="G30" s="52"/>
      <c r="H30" s="52"/>
      <c r="I30" s="52"/>
      <c r="J30" s="52"/>
      <c r="K30" s="52"/>
      <c r="L30" s="52"/>
    </row>
    <row r="31" spans="1:12" x14ac:dyDescent="0.3">
      <c r="A31" s="52"/>
      <c r="B31" s="52"/>
      <c r="C31" s="52"/>
      <c r="D31" s="52"/>
      <c r="E31" s="52"/>
      <c r="F31" s="52"/>
      <c r="G31" s="52"/>
      <c r="H31" s="52"/>
      <c r="I31" s="52"/>
      <c r="J31" s="52"/>
      <c r="K31" s="52"/>
      <c r="L31" s="52"/>
    </row>
    <row r="32" spans="1:12" x14ac:dyDescent="0.3">
      <c r="A32" s="52"/>
      <c r="B32" s="52"/>
      <c r="C32" s="52"/>
      <c r="D32" s="52"/>
      <c r="E32" s="52"/>
      <c r="F32" s="52"/>
      <c r="G32" s="52"/>
      <c r="H32" s="52"/>
      <c r="I32" s="52"/>
      <c r="J32" s="52"/>
      <c r="K32" s="52"/>
      <c r="L32" s="52"/>
    </row>
    <row r="33" spans="1:12" x14ac:dyDescent="0.3">
      <c r="A33" s="52"/>
      <c r="B33" s="52"/>
      <c r="C33" s="52"/>
      <c r="D33" s="52"/>
      <c r="E33" s="52"/>
      <c r="F33" s="52"/>
      <c r="G33" s="52"/>
      <c r="H33" s="52"/>
      <c r="I33" s="52"/>
      <c r="J33" s="52"/>
      <c r="K33" s="52"/>
      <c r="L33" s="52"/>
    </row>
    <row r="34" spans="1:12" x14ac:dyDescent="0.3">
      <c r="A34" s="52"/>
      <c r="B34" s="52"/>
      <c r="C34" s="52"/>
      <c r="D34" s="52"/>
      <c r="E34" s="52"/>
      <c r="F34" s="52"/>
      <c r="G34" s="52"/>
      <c r="H34" s="52"/>
      <c r="I34" s="52"/>
      <c r="J34" s="52"/>
      <c r="K34" s="52"/>
      <c r="L34" s="52"/>
    </row>
    <row r="35" spans="1:12" x14ac:dyDescent="0.3">
      <c r="A35" s="52"/>
      <c r="B35" s="52"/>
      <c r="C35" s="52"/>
      <c r="D35" s="52"/>
      <c r="E35" s="52"/>
      <c r="F35" s="52"/>
      <c r="G35" s="52"/>
      <c r="H35" s="52"/>
      <c r="I35" s="52"/>
      <c r="J35" s="52"/>
      <c r="K35" s="52"/>
      <c r="L35" s="52"/>
    </row>
    <row r="36" spans="1:12" x14ac:dyDescent="0.3">
      <c r="A36" s="52"/>
      <c r="B36" s="52"/>
      <c r="C36" s="52"/>
      <c r="D36" s="52"/>
      <c r="E36" s="52"/>
      <c r="F36" s="52"/>
      <c r="G36" s="52"/>
      <c r="H36" s="52"/>
      <c r="I36" s="52"/>
      <c r="J36" s="52"/>
      <c r="K36" s="52"/>
      <c r="L36" s="52"/>
    </row>
    <row r="37" spans="1:12" x14ac:dyDescent="0.3">
      <c r="A37" s="52"/>
      <c r="B37" s="52"/>
      <c r="C37" s="52"/>
      <c r="D37" s="52"/>
      <c r="E37" s="52"/>
      <c r="F37" s="52"/>
      <c r="G37" s="52"/>
      <c r="H37" s="52"/>
      <c r="I37" s="52"/>
      <c r="J37" s="52"/>
      <c r="K37" s="52"/>
      <c r="L37" s="52"/>
    </row>
    <row r="38" spans="1:12" x14ac:dyDescent="0.3">
      <c r="A38" s="52"/>
      <c r="B38" s="52"/>
      <c r="C38" s="52"/>
      <c r="D38" s="52"/>
      <c r="E38" s="52"/>
      <c r="F38" s="52"/>
      <c r="G38" s="52"/>
      <c r="H38" s="52"/>
      <c r="I38" s="52"/>
      <c r="J38" s="52"/>
      <c r="K38" s="52"/>
      <c r="L38" s="52"/>
    </row>
    <row r="39" spans="1:12" x14ac:dyDescent="0.3">
      <c r="A39" s="52"/>
      <c r="B39" s="52"/>
      <c r="C39" s="52"/>
      <c r="D39" s="52"/>
      <c r="E39" s="52"/>
      <c r="F39" s="52"/>
      <c r="G39" s="52"/>
      <c r="H39" s="52"/>
      <c r="I39" s="52"/>
      <c r="J39" s="52"/>
      <c r="K39" s="52"/>
      <c r="L39" s="52"/>
    </row>
    <row r="40" spans="1:12" x14ac:dyDescent="0.3">
      <c r="A40" s="52"/>
      <c r="B40" s="52"/>
      <c r="C40" s="52"/>
      <c r="D40" s="52"/>
      <c r="E40" s="52"/>
      <c r="F40" s="52"/>
      <c r="G40" s="52"/>
      <c r="H40" s="52"/>
      <c r="I40" s="52"/>
      <c r="J40" s="52"/>
      <c r="K40" s="52"/>
      <c r="L40" s="52"/>
    </row>
    <row r="41" spans="1:12" x14ac:dyDescent="0.3">
      <c r="A41" s="52"/>
      <c r="B41" s="52"/>
      <c r="C41" s="52"/>
      <c r="D41" s="52"/>
      <c r="E41" s="52"/>
      <c r="F41" s="52"/>
      <c r="G41" s="52"/>
      <c r="H41" s="52"/>
      <c r="I41" s="52"/>
      <c r="J41" s="52"/>
      <c r="K41" s="52"/>
      <c r="L41" s="52"/>
    </row>
    <row r="42" spans="1:12" x14ac:dyDescent="0.3">
      <c r="A42" s="52"/>
      <c r="B42" s="52"/>
      <c r="C42" s="52"/>
      <c r="D42" s="52"/>
      <c r="E42" s="52"/>
      <c r="F42" s="52"/>
      <c r="G42" s="52"/>
      <c r="H42" s="52"/>
      <c r="I42" s="52"/>
      <c r="J42" s="52"/>
      <c r="K42" s="52"/>
      <c r="L42" s="52"/>
    </row>
    <row r="43" spans="1:12" x14ac:dyDescent="0.3">
      <c r="A43" s="52"/>
      <c r="B43" s="52"/>
      <c r="C43" s="52"/>
      <c r="D43" s="52"/>
      <c r="E43" s="52"/>
      <c r="F43" s="52"/>
      <c r="G43" s="52"/>
      <c r="H43" s="52"/>
      <c r="I43" s="52"/>
      <c r="J43" s="52"/>
      <c r="K43" s="52"/>
      <c r="L43" s="52"/>
    </row>
    <row r="44" spans="1:12" x14ac:dyDescent="0.3">
      <c r="A44" s="52"/>
      <c r="B44" s="52"/>
      <c r="C44" s="52"/>
      <c r="D44" s="52"/>
      <c r="E44" s="52"/>
      <c r="F44" s="52"/>
      <c r="G44" s="52"/>
      <c r="H44" s="52"/>
      <c r="I44" s="52"/>
      <c r="J44" s="52"/>
      <c r="K44" s="52"/>
      <c r="L44" s="52"/>
    </row>
    <row r="45" spans="1:12" x14ac:dyDescent="0.3">
      <c r="A45" s="52"/>
      <c r="B45" s="52"/>
      <c r="C45" s="52"/>
      <c r="D45" s="52"/>
      <c r="E45" s="52"/>
      <c r="F45" s="52"/>
      <c r="G45" s="52"/>
      <c r="H45" s="52"/>
      <c r="I45" s="52"/>
      <c r="J45" s="52"/>
      <c r="K45" s="52"/>
      <c r="L45" s="52"/>
    </row>
    <row r="46" spans="1:12" x14ac:dyDescent="0.3">
      <c r="A46" s="52"/>
      <c r="B46" s="52"/>
      <c r="C46" s="52"/>
      <c r="D46" s="52"/>
      <c r="E46" s="52"/>
      <c r="F46" s="52"/>
      <c r="G46" s="52"/>
      <c r="H46" s="52"/>
      <c r="I46" s="52"/>
      <c r="J46" s="52"/>
      <c r="K46" s="52"/>
      <c r="L46" s="52"/>
    </row>
    <row r="47" spans="1:12" x14ac:dyDescent="0.3">
      <c r="A47" s="52"/>
      <c r="B47" s="52"/>
      <c r="C47" s="52"/>
      <c r="D47" s="52"/>
      <c r="E47" s="52"/>
      <c r="F47" s="52"/>
      <c r="G47" s="52"/>
      <c r="H47" s="52"/>
      <c r="I47" s="52"/>
      <c r="J47" s="52"/>
      <c r="K47" s="52"/>
      <c r="L47" s="52"/>
    </row>
  </sheetData>
  <autoFilter ref="A1:L10" xr:uid="{688779C4-DC56-486B-AB8B-739746DED7C6}"/>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6"/>
  <sheetViews>
    <sheetView showGridLines="0" zoomScaleNormal="100" workbookViewId="0"/>
  </sheetViews>
  <sheetFormatPr defaultRowHeight="14.4" x14ac:dyDescent="0.3"/>
  <cols>
    <col min="1" max="1" width="9.88671875" customWidth="1"/>
  </cols>
  <sheetData>
    <row r="1" spans="1:15" x14ac:dyDescent="0.3">
      <c r="A1" s="34" t="s">
        <v>337</v>
      </c>
      <c r="B1" s="35"/>
      <c r="C1" s="35"/>
      <c r="D1" s="35"/>
      <c r="E1" s="35"/>
      <c r="F1" s="35"/>
      <c r="G1" s="35"/>
      <c r="H1" s="35"/>
      <c r="I1" s="35"/>
      <c r="J1" s="35"/>
      <c r="K1" s="35"/>
      <c r="L1" s="35"/>
      <c r="M1" s="35"/>
      <c r="N1" s="35"/>
      <c r="O1" s="35"/>
    </row>
    <row r="2" spans="1:15" ht="15" customHeight="1" x14ac:dyDescent="0.3">
      <c r="A2" s="57" t="s">
        <v>338</v>
      </c>
      <c r="B2" s="57"/>
      <c r="C2" s="57"/>
      <c r="D2" s="57"/>
      <c r="E2" s="57"/>
      <c r="F2" s="57"/>
      <c r="G2" s="57"/>
      <c r="H2" s="57"/>
      <c r="I2" s="57"/>
      <c r="J2" s="57"/>
      <c r="K2" s="57"/>
      <c r="L2" s="57"/>
      <c r="M2" s="57"/>
      <c r="N2" s="57"/>
      <c r="O2" s="57"/>
    </row>
    <row r="3" spans="1:15" x14ac:dyDescent="0.3">
      <c r="A3" s="58"/>
      <c r="B3" s="58"/>
      <c r="C3" s="58"/>
      <c r="D3" s="58"/>
      <c r="E3" s="58"/>
      <c r="F3" s="58"/>
      <c r="G3" s="58"/>
      <c r="H3" s="58"/>
      <c r="I3" s="58"/>
      <c r="J3" s="58"/>
      <c r="K3" s="58"/>
      <c r="L3" s="58"/>
      <c r="M3" s="58"/>
      <c r="N3" s="58"/>
      <c r="O3" s="58"/>
    </row>
    <row r="4" spans="1:15" x14ac:dyDescent="0.3">
      <c r="A4" s="58"/>
      <c r="B4" s="58"/>
      <c r="C4" s="58"/>
      <c r="D4" s="58"/>
      <c r="E4" s="58"/>
      <c r="F4" s="58"/>
      <c r="G4" s="58"/>
      <c r="H4" s="58"/>
      <c r="I4" s="58"/>
      <c r="J4" s="58"/>
      <c r="K4" s="58"/>
      <c r="L4" s="58"/>
      <c r="M4" s="58"/>
      <c r="N4" s="58"/>
      <c r="O4" s="58"/>
    </row>
    <row r="5" spans="1:15" x14ac:dyDescent="0.3">
      <c r="A5" s="49"/>
      <c r="B5" s="49"/>
      <c r="C5" s="49"/>
      <c r="D5" s="49"/>
      <c r="E5" s="49"/>
      <c r="F5" s="49"/>
      <c r="G5" s="49"/>
      <c r="H5" s="49"/>
      <c r="I5" s="49"/>
      <c r="J5" s="49"/>
      <c r="K5" s="49"/>
      <c r="L5" s="49"/>
      <c r="M5" s="49"/>
      <c r="N5" s="49"/>
      <c r="O5" s="49"/>
    </row>
    <row r="6" spans="1:15" x14ac:dyDescent="0.3">
      <c r="A6" s="59" t="s">
        <v>391</v>
      </c>
      <c r="B6" s="59"/>
      <c r="C6" s="59"/>
      <c r="D6" s="59"/>
      <c r="E6" s="59"/>
      <c r="F6" s="59"/>
      <c r="G6" s="59"/>
      <c r="H6" s="59"/>
      <c r="I6" s="59"/>
      <c r="J6" s="59"/>
      <c r="K6" s="59"/>
      <c r="L6" s="59"/>
      <c r="M6" s="59"/>
      <c r="N6" s="59"/>
      <c r="O6" s="59"/>
    </row>
    <row r="7" spans="1:15" x14ac:dyDescent="0.3">
      <c r="A7" s="59"/>
      <c r="B7" s="59"/>
      <c r="C7" s="59"/>
      <c r="D7" s="59"/>
      <c r="E7" s="59"/>
      <c r="F7" s="59"/>
      <c r="G7" s="59"/>
      <c r="H7" s="59"/>
      <c r="I7" s="59"/>
      <c r="J7" s="59"/>
      <c r="K7" s="59"/>
      <c r="L7" s="59"/>
      <c r="M7" s="59"/>
      <c r="N7" s="59"/>
      <c r="O7" s="59"/>
    </row>
    <row r="8" spans="1:15" ht="15" customHeight="1" x14ac:dyDescent="0.3">
      <c r="A8" s="59"/>
      <c r="B8" s="59"/>
      <c r="C8" s="59"/>
      <c r="D8" s="59"/>
      <c r="E8" s="59"/>
      <c r="F8" s="59"/>
      <c r="G8" s="59"/>
      <c r="H8" s="59"/>
      <c r="I8" s="59"/>
      <c r="J8" s="59"/>
      <c r="K8" s="59"/>
      <c r="L8" s="59"/>
      <c r="M8" s="59"/>
      <c r="N8" s="59"/>
      <c r="O8" s="59"/>
    </row>
    <row r="9" spans="1:15" ht="15" customHeight="1" x14ac:dyDescent="0.3">
      <c r="A9" s="59"/>
      <c r="B9" s="59"/>
      <c r="C9" s="59"/>
      <c r="D9" s="59"/>
      <c r="E9" s="59"/>
      <c r="F9" s="59"/>
      <c r="G9" s="59"/>
      <c r="H9" s="59"/>
      <c r="I9" s="59"/>
      <c r="J9" s="59"/>
      <c r="K9" s="59"/>
      <c r="L9" s="59"/>
      <c r="M9" s="59"/>
      <c r="N9" s="59"/>
      <c r="O9" s="59"/>
    </row>
    <row r="10" spans="1:15" ht="15" customHeight="1" x14ac:dyDescent="0.3">
      <c r="A10" s="59"/>
      <c r="B10" s="59"/>
      <c r="C10" s="59"/>
      <c r="D10" s="59"/>
      <c r="E10" s="59"/>
      <c r="F10" s="59"/>
      <c r="G10" s="59"/>
      <c r="H10" s="59"/>
      <c r="I10" s="59"/>
      <c r="J10" s="59"/>
      <c r="K10" s="59"/>
      <c r="L10" s="59"/>
      <c r="M10" s="59"/>
      <c r="N10" s="59"/>
      <c r="O10" s="59"/>
    </row>
    <row r="11" spans="1:15" s="38" customFormat="1" x14ac:dyDescent="0.3">
      <c r="A11" s="59"/>
      <c r="B11" s="59"/>
      <c r="C11" s="59"/>
      <c r="D11" s="59"/>
      <c r="E11" s="59"/>
      <c r="F11" s="59"/>
      <c r="G11" s="59"/>
      <c r="H11" s="59"/>
      <c r="I11" s="59"/>
      <c r="J11" s="59"/>
      <c r="K11" s="59"/>
      <c r="L11" s="59"/>
      <c r="M11" s="59"/>
      <c r="N11" s="59"/>
      <c r="O11" s="59"/>
    </row>
    <row r="12" spans="1:15" s="38" customFormat="1" x14ac:dyDescent="0.3">
      <c r="A12" s="54"/>
      <c r="B12" s="54"/>
      <c r="C12" s="54"/>
      <c r="D12" s="54"/>
      <c r="E12" s="54"/>
      <c r="F12" s="54"/>
      <c r="G12" s="54"/>
      <c r="H12" s="54"/>
      <c r="I12" s="54"/>
      <c r="J12" s="54"/>
      <c r="K12" s="54"/>
      <c r="L12" s="54"/>
      <c r="M12" s="54"/>
      <c r="N12" s="54"/>
      <c r="O12" s="54"/>
    </row>
    <row r="13" spans="1:15" x14ac:dyDescent="0.3">
      <c r="A13" s="45" t="s">
        <v>339</v>
      </c>
      <c r="B13" s="49"/>
      <c r="C13" s="49"/>
      <c r="D13" s="49"/>
      <c r="E13" s="49"/>
      <c r="F13" s="49"/>
      <c r="G13" s="49"/>
      <c r="H13" s="49"/>
      <c r="I13" s="49"/>
      <c r="J13" s="49"/>
      <c r="K13" s="49"/>
      <c r="L13" s="49"/>
      <c r="M13" s="49"/>
      <c r="N13" s="49"/>
      <c r="O13" s="49"/>
    </row>
    <row r="14" spans="1:15" x14ac:dyDescent="0.3">
      <c r="A14" s="49"/>
      <c r="B14" s="49"/>
      <c r="C14" s="49"/>
      <c r="D14" s="49"/>
      <c r="E14" s="49"/>
      <c r="F14" s="49"/>
      <c r="G14" s="49"/>
      <c r="H14" s="49"/>
      <c r="I14" s="49"/>
      <c r="J14" s="49"/>
      <c r="K14" s="49"/>
      <c r="L14" s="49"/>
      <c r="M14" s="49"/>
      <c r="N14" s="49"/>
      <c r="O14" s="49"/>
    </row>
    <row r="15" spans="1:15" x14ac:dyDescent="0.3">
      <c r="A15" s="42" t="s">
        <v>340</v>
      </c>
      <c r="B15" s="42"/>
      <c r="C15" s="42"/>
      <c r="D15" s="42"/>
      <c r="E15" s="42"/>
      <c r="F15" s="42"/>
      <c r="G15" s="42"/>
      <c r="H15" s="42"/>
      <c r="I15" s="42"/>
      <c r="J15" s="42"/>
      <c r="K15" s="42"/>
      <c r="L15" s="42"/>
      <c r="M15" s="42"/>
      <c r="N15" s="42"/>
      <c r="O15" s="42"/>
    </row>
    <row r="16" spans="1:15" x14ac:dyDescent="0.3">
      <c r="A16" s="42"/>
      <c r="B16" s="42"/>
      <c r="C16" s="42"/>
      <c r="D16" s="42"/>
      <c r="E16" s="42"/>
      <c r="F16" s="42"/>
      <c r="G16" s="42"/>
      <c r="H16" s="42"/>
      <c r="I16" s="42"/>
      <c r="J16" s="42"/>
      <c r="K16" s="42"/>
      <c r="L16" s="42"/>
      <c r="M16" s="42"/>
      <c r="N16" s="42"/>
      <c r="O16" s="42"/>
    </row>
    <row r="17" spans="1:15" x14ac:dyDescent="0.3">
      <c r="A17" s="58" t="s">
        <v>393</v>
      </c>
      <c r="B17" s="58"/>
      <c r="C17" s="58"/>
      <c r="D17" s="58"/>
      <c r="E17" s="58"/>
      <c r="F17" s="58"/>
      <c r="G17" s="58"/>
      <c r="H17" s="58"/>
      <c r="I17" s="58"/>
      <c r="J17" s="58"/>
      <c r="K17" s="58"/>
      <c r="L17" s="58"/>
      <c r="M17" s="58"/>
      <c r="N17" s="58"/>
      <c r="O17" s="58"/>
    </row>
    <row r="18" spans="1:15" x14ac:dyDescent="0.3">
      <c r="A18" s="58"/>
      <c r="B18" s="58"/>
      <c r="C18" s="58"/>
      <c r="D18" s="58"/>
      <c r="E18" s="58"/>
      <c r="F18" s="58"/>
      <c r="G18" s="58"/>
      <c r="H18" s="58"/>
      <c r="I18" s="58"/>
      <c r="J18" s="58"/>
      <c r="K18" s="58"/>
      <c r="L18" s="58"/>
      <c r="M18" s="58"/>
      <c r="N18" s="58"/>
      <c r="O18" s="58"/>
    </row>
    <row r="19" spans="1:15" x14ac:dyDescent="0.3">
      <c r="A19" s="58"/>
      <c r="B19" s="58"/>
      <c r="C19" s="58"/>
      <c r="D19" s="58"/>
      <c r="E19" s="58"/>
      <c r="F19" s="58"/>
      <c r="G19" s="58"/>
      <c r="H19" s="58"/>
      <c r="I19" s="58"/>
      <c r="J19" s="58"/>
      <c r="K19" s="58"/>
      <c r="L19" s="58"/>
      <c r="M19" s="58"/>
      <c r="N19" s="58"/>
      <c r="O19" s="58"/>
    </row>
    <row r="20" spans="1:15" x14ac:dyDescent="0.3">
      <c r="A20" s="58"/>
      <c r="B20" s="58"/>
      <c r="C20" s="58"/>
      <c r="D20" s="58"/>
      <c r="E20" s="58"/>
      <c r="F20" s="58"/>
      <c r="G20" s="58"/>
      <c r="H20" s="58"/>
      <c r="I20" s="58"/>
      <c r="J20" s="58"/>
      <c r="K20" s="58"/>
      <c r="L20" s="58"/>
      <c r="M20" s="58"/>
      <c r="N20" s="58"/>
      <c r="O20" s="58"/>
    </row>
    <row r="21" spans="1:15" x14ac:dyDescent="0.3">
      <c r="A21" s="42"/>
      <c r="B21" s="42"/>
      <c r="C21" s="42"/>
      <c r="D21" s="42"/>
      <c r="E21" s="42"/>
      <c r="F21" s="42"/>
      <c r="G21" s="42"/>
      <c r="H21" s="42"/>
      <c r="I21" s="42"/>
      <c r="J21" s="42"/>
      <c r="K21" s="42"/>
      <c r="L21" s="42"/>
      <c r="M21" s="42"/>
      <c r="N21" s="42"/>
      <c r="O21" s="42"/>
    </row>
    <row r="22" spans="1:15" x14ac:dyDescent="0.3">
      <c r="A22" s="34" t="s">
        <v>341</v>
      </c>
      <c r="B22" s="35"/>
      <c r="C22" s="35"/>
      <c r="D22" s="35"/>
      <c r="E22" s="35"/>
      <c r="F22" s="35"/>
      <c r="G22" s="35"/>
      <c r="H22" s="35"/>
      <c r="I22" s="35"/>
      <c r="J22" s="35"/>
      <c r="K22" s="35"/>
      <c r="L22" s="35"/>
      <c r="M22" s="35"/>
      <c r="N22" s="35"/>
      <c r="O22" s="35"/>
    </row>
    <row r="23" spans="1:15" ht="15.6" x14ac:dyDescent="0.3">
      <c r="A23" s="43" t="s">
        <v>369</v>
      </c>
      <c r="B23" s="36"/>
      <c r="C23" s="37"/>
      <c r="D23" s="38"/>
      <c r="E23" s="38"/>
      <c r="F23" s="38"/>
      <c r="G23" s="38"/>
      <c r="H23" s="38"/>
      <c r="I23" s="38"/>
      <c r="J23" s="38"/>
      <c r="K23" s="38"/>
      <c r="L23" s="38"/>
      <c r="M23" s="38"/>
      <c r="N23" s="38"/>
      <c r="O23" s="38"/>
    </row>
    <row r="24" spans="1:15" x14ac:dyDescent="0.3">
      <c r="B24" s="38"/>
      <c r="C24" s="38"/>
    </row>
    <row r="25" spans="1:15" x14ac:dyDescent="0.3">
      <c r="A25" s="43" t="s">
        <v>370</v>
      </c>
      <c r="B25" s="38"/>
      <c r="C25" s="38"/>
    </row>
    <row r="26" spans="1:15" x14ac:dyDescent="0.3">
      <c r="A26" s="38"/>
      <c r="B26" s="38"/>
      <c r="C26" s="38"/>
    </row>
  </sheetData>
  <mergeCells count="3">
    <mergeCell ref="A2:O4"/>
    <mergeCell ref="A6:O11"/>
    <mergeCell ref="A17:O20"/>
  </mergeCells>
  <pageMargins left="0.7" right="0.7" top="0.75" bottom="0.75" header="0.3" footer="0.3"/>
  <pageSetup scale="6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6B75FA5A5C0B74A88F15E2479A62888" ma:contentTypeVersion="9" ma:contentTypeDescription="Create a new document." ma:contentTypeScope="" ma:versionID="c7ebc9282805a59b89f24baad46c6e20">
  <xsd:schema xmlns:xsd="http://www.w3.org/2001/XMLSchema" xmlns:xs="http://www.w3.org/2001/XMLSchema" xmlns:p="http://schemas.microsoft.com/office/2006/metadata/properties" xmlns:ns2="a6967919-e271-4631-a255-de9a658a43bc" xmlns:ns3="e1012262-9e2a-4fe8-a99d-13c79fbf56b8" targetNamespace="http://schemas.microsoft.com/office/2006/metadata/properties" ma:root="true" ma:fieldsID="cb8d054cf4175e794ab310f130b775a6" ns2:_="" ns3:_="">
    <xsd:import namespace="a6967919-e271-4631-a255-de9a658a43bc"/>
    <xsd:import namespace="e1012262-9e2a-4fe8-a99d-13c79fbf56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967919-e271-4631-a255-de9a658a43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012262-9e2a-4fe8-a99d-13c79fbf5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E5B6A6-6E0C-48BE-8AFC-BE2C438C787D}">
  <ds:schemaRefs>
    <ds:schemaRef ds:uri="http://www.w3.org/XML/1998/namespace"/>
    <ds:schemaRef ds:uri="http://purl.org/dc/terms/"/>
    <ds:schemaRef ds:uri="http://purl.org/dc/dcmitype/"/>
    <ds:schemaRef ds:uri="http://schemas.microsoft.com/office/2006/metadata/properties"/>
    <ds:schemaRef ds:uri="a6967919-e271-4631-a255-de9a658a43bc"/>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e1012262-9e2a-4fe8-a99d-13c79fbf56b8"/>
  </ds:schemaRefs>
</ds:datastoreItem>
</file>

<file path=customXml/itemProps2.xml><?xml version="1.0" encoding="utf-8"?>
<ds:datastoreItem xmlns:ds="http://schemas.openxmlformats.org/officeDocument/2006/customXml" ds:itemID="{C4E9783B-DE63-412E-AFFF-2665CC92A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967919-e271-4631-a255-de9a658a43bc"/>
    <ds:schemaRef ds:uri="e1012262-9e2a-4fe8-a99d-13c79fbf5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B18A0F-C5D1-40C3-9224-033EBEC3B9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SY20-21 DCPS Utilization</vt:lpstr>
      <vt:lpstr>Capacity Changes</vt:lpstr>
      <vt:lpstr>Notes &amp; Sources</vt:lpstr>
      <vt:lpstr>'Notes &amp; Sources'!Print_Area</vt:lpstr>
      <vt:lpstr>'SY20-21 DCPS Utilization'!Print_Area</vt:lpstr>
    </vt:vector>
  </TitlesOfParts>
  <Manager/>
  <Company>DC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Richelle</dc:creator>
  <cp:keywords/>
  <dc:description/>
  <cp:lastModifiedBy>Russell, Richelle (EOM)</cp:lastModifiedBy>
  <cp:revision/>
  <dcterms:created xsi:type="dcterms:W3CDTF">2019-11-26T17:05:36Z</dcterms:created>
  <dcterms:modified xsi:type="dcterms:W3CDTF">2021-12-21T19:29:24Z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0x01010086B75FA5A5C0B74A88F15E2479A62888</vt:lpwstr>
  </property>
</Properties>
</file>