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mc:AlternateContent xmlns:mc="http://schemas.openxmlformats.org/markup-compatibility/2006">
    <mc:Choice Requires="x15">
      <x15ac:absPath xmlns:x15ac="http://schemas.microsoft.com/office/spreadsheetml/2010/11/ac" url="https://dcgovict.sharepoint.com/sites/DMEPolicyandAnalysisTeam/Shared Documents/MFP 2023 and MFP Supplements/MFP Supplement 2024/"/>
    </mc:Choice>
  </mc:AlternateContent>
  <xr:revisionPtr revIDLastSave="936" documentId="8_{04FB82CA-3F9E-4F46-8971-8AD1613E57F1}" xr6:coauthVersionLast="47" xr6:coauthVersionMax="47" xr10:uidLastSave="{AC73B0FE-AFA5-4395-B406-26100175560E}"/>
  <bookViews>
    <workbookView xWindow="25035" yWindow="4245" windowWidth="24405" windowHeight="15345" xr2:uid="{DCEFAF52-6967-482C-A60B-71235A8842F7}"/>
  </bookViews>
  <sheets>
    <sheet name="Appendix 2. Contents" sheetId="3" r:id="rId1"/>
    <sheet name="A.Methodology Overview" sheetId="5" r:id="rId2"/>
    <sheet name="B.Aggregate projections" sheetId="2" r:id="rId3"/>
    <sheet name="C.DCPS enrollment projections" sheetId="1" r:id="rId4"/>
    <sheet name="D.Births" sheetId="4" r:id="rId5"/>
  </sheets>
  <definedNames>
    <definedName name="_xlnm._FilterDatabase" localSheetId="2" hidden="1">'B.Aggregate projections'!$D$1:$D$48</definedName>
  </definedNames>
  <calcPr calcId="191028"/>
  <extLst>
    <ext xmlns:x14="http://schemas.microsoft.com/office/spreadsheetml/2009/9/main" uri="{79F54976-1DA5-4618-B147-4CDE4B953A38}">
      <x14:workbookPr defaultImageDpi="32767"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4" l="1"/>
  <c r="D32" i="4" s="1"/>
  <c r="B28" i="4"/>
  <c r="C28" i="4" s="1"/>
  <c r="D28" i="4" s="1"/>
  <c r="B29" i="4"/>
  <c r="C29" i="4" s="1"/>
  <c r="D29" i="4" s="1"/>
  <c r="B30" i="4"/>
  <c r="C30" i="4" s="1"/>
  <c r="D30" i="4" s="1"/>
  <c r="B31" i="4"/>
  <c r="C31" i="4" s="1"/>
  <c r="D31" i="4" s="1"/>
  <c r="B32" i="4"/>
  <c r="B33" i="4"/>
  <c r="C33" i="4" s="1"/>
  <c r="D33" i="4" s="1"/>
  <c r="B34" i="4"/>
  <c r="C34" i="4" s="1"/>
  <c r="D34" i="4" s="1"/>
  <c r="B35" i="4"/>
  <c r="C35" i="4" s="1"/>
  <c r="D35" i="4" s="1"/>
  <c r="B36" i="4"/>
  <c r="C36" i="4" s="1"/>
  <c r="D36" i="4" s="1"/>
  <c r="B37" i="4"/>
  <c r="C37" i="4" s="1"/>
  <c r="D37" i="4" s="1"/>
  <c r="B38" i="4"/>
  <c r="C38" i="4" s="1"/>
  <c r="D38" i="4" s="1"/>
  <c r="B27" i="4"/>
  <c r="C27" i="4" s="1"/>
  <c r="D27" i="4" s="1"/>
  <c r="B26" i="4"/>
  <c r="C26" i="4" s="1"/>
  <c r="D26" i="4" s="1"/>
  <c r="B25" i="4"/>
  <c r="C25" i="4" s="1"/>
  <c r="D25" i="4" s="1"/>
  <c r="B24" i="4"/>
  <c r="C24" i="4" s="1"/>
  <c r="D24" i="4" s="1"/>
  <c r="B23" i="4"/>
  <c r="C23" i="4" s="1"/>
  <c r="D23" i="4" s="1"/>
  <c r="C22" i="4"/>
  <c r="D22" i="4" s="1"/>
  <c r="B22" i="4"/>
  <c r="B21" i="4"/>
  <c r="C21" i="4" s="1"/>
  <c r="D21" i="4" s="1"/>
  <c r="B20" i="4"/>
  <c r="C20" i="4" s="1"/>
  <c r="D20" i="4" s="1"/>
  <c r="B19" i="4"/>
  <c r="C19" i="4" s="1"/>
  <c r="D19" i="4" s="1"/>
  <c r="B18" i="4"/>
  <c r="C18" i="4" s="1"/>
  <c r="D18" i="4" s="1"/>
  <c r="B17" i="4"/>
  <c r="C17" i="4" s="1"/>
  <c r="D17" i="4" s="1"/>
  <c r="B16" i="4"/>
  <c r="C16" i="4" s="1"/>
  <c r="D16" i="4" s="1"/>
  <c r="B15" i="4"/>
  <c r="C15" i="4" s="1"/>
  <c r="D15" i="4" s="1"/>
  <c r="B14" i="4"/>
  <c r="C14" i="4" s="1"/>
  <c r="D14" i="4" s="1"/>
  <c r="B13" i="4"/>
  <c r="C13" i="4" s="1"/>
  <c r="D13" i="4" s="1"/>
  <c r="B12" i="4"/>
  <c r="C12" i="4" s="1"/>
  <c r="D12" i="4" s="1"/>
  <c r="B11" i="4"/>
  <c r="C11" i="4" s="1"/>
  <c r="D11" i="4" s="1"/>
  <c r="B10" i="4"/>
  <c r="C10" i="4" s="1"/>
  <c r="D10" i="4" s="1"/>
  <c r="C9" i="4"/>
  <c r="D9" i="4" s="1"/>
  <c r="B9" i="4"/>
  <c r="B8" i="4"/>
  <c r="C8" i="4" s="1"/>
  <c r="D8" i="4" s="1"/>
  <c r="B7" i="4"/>
  <c r="C7" i="4" s="1"/>
  <c r="D7" i="4" s="1"/>
  <c r="B6" i="4"/>
  <c r="C6" i="4" s="1"/>
  <c r="D6" i="4" s="1"/>
  <c r="B5" i="4"/>
  <c r="C5" i="4" s="1"/>
  <c r="D5" i="4" s="1"/>
  <c r="B4" i="4"/>
  <c r="C4" i="4" s="1"/>
  <c r="D4" i="4" s="1"/>
  <c r="B3" i="4"/>
  <c r="C3" i="4" s="1"/>
  <c r="D3" i="4" s="1"/>
</calcChain>
</file>

<file path=xl/sharedStrings.xml><?xml version="1.0" encoding="utf-8"?>
<sst xmlns="http://schemas.openxmlformats.org/spreadsheetml/2006/main" count="590" uniqueCount="315">
  <si>
    <t>Master Facilities Plan 2024 Supplement enrollment projections</t>
  </si>
  <si>
    <t>Contents</t>
  </si>
  <si>
    <t>Sector-level enrollment projections</t>
  </si>
  <si>
    <t>School-level enrollment projections for DCPS schools</t>
  </si>
  <si>
    <t>Historic and forecast births</t>
  </si>
  <si>
    <t>Glossary of terms</t>
  </si>
  <si>
    <t>Definition</t>
  </si>
  <si>
    <t>Related links</t>
  </si>
  <si>
    <t>Audited enrollment</t>
  </si>
  <si>
    <t>The DC Office of the State Superintendent of Education's annual count of students in each public school in the District.</t>
  </si>
  <si>
    <t>OSSE - Enrollment Audit Data</t>
  </si>
  <si>
    <t>Grade Progression Ratio (GPR)</t>
  </si>
  <si>
    <t>EdScape - Grade Progression Ratio</t>
  </si>
  <si>
    <t>Capture rate</t>
  </si>
  <si>
    <t>A capture rate is the proportion of a population that enrolls in, or captured by, a school grade. For example, the capture rate for kindergarten in SY2019-20 is calculated by dividing the total number of enrolled students by the number of births in 2014.</t>
  </si>
  <si>
    <t>EdScape - Births-to-K Ratio</t>
  </si>
  <si>
    <t>Births</t>
  </si>
  <si>
    <t>The number of live births sourced from:
    2000-2006 from KIDS COUNT; 
    2007-2009 and 2011-2014 from NCHS, Division of Vital Statistics, Natality public-use data; 
    2010 and 2015-2023 from Natality Data, Vital Records Division, Center for Policy, Planning and Evaluation, DC Department of Health 
Note: 2010 and 2015-2023 excludes non DC resident births and includes DC resident births occurring in other states.</t>
  </si>
  <si>
    <t>EdScape - Number of Births</t>
  </si>
  <si>
    <t>Birth forecast</t>
  </si>
  <si>
    <t>Births are a component of change in the DC Office of Planning's (OP) 30-year Washington, DC population forecasts. The most recent iteration of these forecasts - Round 10 - was released in June 2023. Forecasts are published in 5-year increments, starting 2025 and ending in 2035.</t>
  </si>
  <si>
    <t>OP - Population Forecasts</t>
  </si>
  <si>
    <t>Interpolated births forecast</t>
  </si>
  <si>
    <t>Enrollment projection methodology overview</t>
  </si>
  <si>
    <t>SY15-16</t>
  </si>
  <si>
    <t>SY16-17</t>
  </si>
  <si>
    <t>PK3</t>
  </si>
  <si>
    <t>PK4</t>
  </si>
  <si>
    <t>Sector</t>
  </si>
  <si>
    <t>School year</t>
  </si>
  <si>
    <t>Type</t>
  </si>
  <si>
    <t>Count</t>
  </si>
  <si>
    <t>Change</t>
  </si>
  <si>
    <t>% change</t>
  </si>
  <si>
    <t>DCPS</t>
  </si>
  <si>
    <t>SY13-14</t>
  </si>
  <si>
    <t>Actual</t>
  </si>
  <si>
    <t>-</t>
  </si>
  <si>
    <t>SY14-15</t>
  </si>
  <si>
    <t>SY17-18</t>
  </si>
  <si>
    <t>SY18-19</t>
  </si>
  <si>
    <t>SY19-20</t>
  </si>
  <si>
    <t>SY20-21</t>
  </si>
  <si>
    <t>SY21-22</t>
  </si>
  <si>
    <t>SY22-23</t>
  </si>
  <si>
    <t>SY23-24</t>
  </si>
  <si>
    <t>SY24-25</t>
  </si>
  <si>
    <t>SY25-26</t>
  </si>
  <si>
    <t>Projection</t>
  </si>
  <si>
    <t>SY26-27</t>
  </si>
  <si>
    <t>SY27-28</t>
  </si>
  <si>
    <t>SY28-29</t>
  </si>
  <si>
    <t>SY29-30</t>
  </si>
  <si>
    <t>SY30-31</t>
  </si>
  <si>
    <t>SY31-32</t>
  </si>
  <si>
    <t>SY32-33</t>
  </si>
  <si>
    <t>SY33-34</t>
  </si>
  <si>
    <t>SY34-35</t>
  </si>
  <si>
    <t>SY35-36</t>
  </si>
  <si>
    <t>Public charter</t>
  </si>
  <si>
    <t>School code</t>
  </si>
  <si>
    <t>School name</t>
  </si>
  <si>
    <t>Trend</t>
  </si>
  <si>
    <t>203</t>
  </si>
  <si>
    <t>Amidon-Bowen Elementary School</t>
  </si>
  <si>
    <t>450</t>
  </si>
  <si>
    <t>Anacostia High School</t>
  </si>
  <si>
    <t>452</t>
  </si>
  <si>
    <t>Ballou High School</t>
  </si>
  <si>
    <t>462</t>
  </si>
  <si>
    <t>Ballou STAY High School</t>
  </si>
  <si>
    <t>204</t>
  </si>
  <si>
    <t>Bancroft Elementary School</t>
  </si>
  <si>
    <t>1058</t>
  </si>
  <si>
    <t>Bard High School Early College DC (Bard DC)</t>
  </si>
  <si>
    <t>205</t>
  </si>
  <si>
    <t>Barnard Elementary School</t>
  </si>
  <si>
    <t>206</t>
  </si>
  <si>
    <t>Beers Elementary School</t>
  </si>
  <si>
    <t>402</t>
  </si>
  <si>
    <t>Benjamin Banneker High School</t>
  </si>
  <si>
    <t>212</t>
  </si>
  <si>
    <t>Brent Elementary School</t>
  </si>
  <si>
    <t>213</t>
  </si>
  <si>
    <t>Brightwood Elementary School</t>
  </si>
  <si>
    <t>347</t>
  </si>
  <si>
    <t>Brookland Middle School</t>
  </si>
  <si>
    <t>404</t>
  </si>
  <si>
    <t>Browne Education Campus</t>
  </si>
  <si>
    <t>296</t>
  </si>
  <si>
    <t>Bruce-Monroe Elementary School @ Park View</t>
  </si>
  <si>
    <t>219</t>
  </si>
  <si>
    <t>Bunker Hill Elementary School</t>
  </si>
  <si>
    <t>220</t>
  </si>
  <si>
    <t>Burroughs Elementary School</t>
  </si>
  <si>
    <t>221</t>
  </si>
  <si>
    <t>Burrville Elementary School</t>
  </si>
  <si>
    <t>247</t>
  </si>
  <si>
    <t>C.W. Harris Elementary School</t>
  </si>
  <si>
    <t>360</t>
  </si>
  <si>
    <t>Capitol Hill Montessori School @ Logan</t>
  </si>
  <si>
    <t>454</t>
  </si>
  <si>
    <t>Cardozo Education Campus</t>
  </si>
  <si>
    <t>224</t>
  </si>
  <si>
    <t>Cleveland Elementary School</t>
  </si>
  <si>
    <t>442</t>
  </si>
  <si>
    <t>Columbia Heights Education Campus</t>
  </si>
  <si>
    <t>455</t>
  </si>
  <si>
    <t>Coolidge High School</t>
  </si>
  <si>
    <t>405</t>
  </si>
  <si>
    <t>Deal Middle School</t>
  </si>
  <si>
    <t>349</t>
  </si>
  <si>
    <t>Dorothy I. Height Elementary School</t>
  </si>
  <si>
    <t>231</t>
  </si>
  <si>
    <t>Drew Elementary School</t>
  </si>
  <si>
    <t>471</t>
  </si>
  <si>
    <t>Duke Ellington School of the Arts</t>
  </si>
  <si>
    <t>467</t>
  </si>
  <si>
    <t>Dunbar High School</t>
  </si>
  <si>
    <t>457</t>
  </si>
  <si>
    <t>Eastern High School</t>
  </si>
  <si>
    <t>232</t>
  </si>
  <si>
    <t>Eaton Elementary School</t>
  </si>
  <si>
    <t>407</t>
  </si>
  <si>
    <t>Eliot-Hine Middle School</t>
  </si>
  <si>
    <t>-997</t>
  </si>
  <si>
    <t>Euclid Middle School</t>
  </si>
  <si>
    <t>318</t>
  </si>
  <si>
    <t>Excel Academy</t>
  </si>
  <si>
    <t>238</t>
  </si>
  <si>
    <t>Garfield Elementary School</t>
  </si>
  <si>
    <t>456</t>
  </si>
  <si>
    <t>Garnet-Patterson STAY High School</t>
  </si>
  <si>
    <t>239</t>
  </si>
  <si>
    <t>Garrison Elementary School</t>
  </si>
  <si>
    <t>227</t>
  </si>
  <si>
    <t>H.D. Cooke Elementary School</t>
  </si>
  <si>
    <t>464</t>
  </si>
  <si>
    <t>H.D. Woodson High School</t>
  </si>
  <si>
    <t>246</t>
  </si>
  <si>
    <t>Hardy Middle School</t>
  </si>
  <si>
    <t>413</t>
  </si>
  <si>
    <t>Hart Middle School</t>
  </si>
  <si>
    <t>258</t>
  </si>
  <si>
    <t>Hearst Elementary School</t>
  </si>
  <si>
    <t>249</t>
  </si>
  <si>
    <t>Hendley Elementary School</t>
  </si>
  <si>
    <t>251</t>
  </si>
  <si>
    <t>Houston Elementary School</t>
  </si>
  <si>
    <t>252</t>
  </si>
  <si>
    <t>Hyde-Addison Elementary School</t>
  </si>
  <si>
    <t>1071</t>
  </si>
  <si>
    <t>Ida B. Wells Middle School</t>
  </si>
  <si>
    <t>339</t>
  </si>
  <si>
    <t>J.O. Wilson Elementary School</t>
  </si>
  <si>
    <t>463</t>
  </si>
  <si>
    <t>Jackson-Reed High School</t>
  </si>
  <si>
    <t>254</t>
  </si>
  <si>
    <t>Janney Elementary School</t>
  </si>
  <si>
    <t>433</t>
  </si>
  <si>
    <t>Jefferson Middle School Academy</t>
  </si>
  <si>
    <t>409</t>
  </si>
  <si>
    <t>John Francis Education campus (formerly School Without Walls @ Francis-Stevens)</t>
  </si>
  <si>
    <t>336</t>
  </si>
  <si>
    <t>John Lewis Elementary School</t>
  </si>
  <si>
    <t>416</t>
  </si>
  <si>
    <t>Johnson Middle School</t>
  </si>
  <si>
    <t>421</t>
  </si>
  <si>
    <t>Kelly Miller Middle School</t>
  </si>
  <si>
    <t>257</t>
  </si>
  <si>
    <t>Ketcham Elementary School</t>
  </si>
  <si>
    <t>272</t>
  </si>
  <si>
    <t>Key Elementary School</t>
  </si>
  <si>
    <t>259</t>
  </si>
  <si>
    <t>Kimball Elementary School</t>
  </si>
  <si>
    <t>344</t>
  </si>
  <si>
    <t>King Elementary School</t>
  </si>
  <si>
    <t>417</t>
  </si>
  <si>
    <t>Kramer Middle School</t>
  </si>
  <si>
    <t>264</t>
  </si>
  <si>
    <t>LaSalle-Backus Elementary School</t>
  </si>
  <si>
    <t>261</t>
  </si>
  <si>
    <t>Lafayette Elementary School</t>
  </si>
  <si>
    <t>262</t>
  </si>
  <si>
    <t>Langdon Elementary School</t>
  </si>
  <si>
    <t>370</t>
  </si>
  <si>
    <t>Langley Elementary School</t>
  </si>
  <si>
    <t>291</t>
  </si>
  <si>
    <t>Lawrence E. Boone Elementary School</t>
  </si>
  <si>
    <t>266</t>
  </si>
  <si>
    <t>Leckie Education Campus</t>
  </si>
  <si>
    <t>202</t>
  </si>
  <si>
    <t>Lorraine H. Whitlock Elementary School</t>
  </si>
  <si>
    <t>271</t>
  </si>
  <si>
    <t>Ludlow-Taylor Elementary School</t>
  </si>
  <si>
    <t>884</t>
  </si>
  <si>
    <t>Luke C. Moore High School</t>
  </si>
  <si>
    <t>1294</t>
  </si>
  <si>
    <t>MacArthur High School</t>
  </si>
  <si>
    <t>420</t>
  </si>
  <si>
    <t>MacFarland Middle School</t>
  </si>
  <si>
    <t>308</t>
  </si>
  <si>
    <t>Malcolm X Elementary School @ Green</t>
  </si>
  <si>
    <t>273</t>
  </si>
  <si>
    <t>Mann Elementary School</t>
  </si>
  <si>
    <t>284</t>
  </si>
  <si>
    <t>Marie Reed Elementary School</t>
  </si>
  <si>
    <t>274</t>
  </si>
  <si>
    <t>Maury Elementary School</t>
  </si>
  <si>
    <t>435</t>
  </si>
  <si>
    <t>McKinley Middle School</t>
  </si>
  <si>
    <t>458</t>
  </si>
  <si>
    <t>McKinley Technology High School</t>
  </si>
  <si>
    <t>1165</t>
  </si>
  <si>
    <t>Military Road Early Learning Center</t>
  </si>
  <si>
    <t>280</t>
  </si>
  <si>
    <t>Miner Elementary School</t>
  </si>
  <si>
    <t>285</t>
  </si>
  <si>
    <t>Moten Elementary School</t>
  </si>
  <si>
    <t>287</t>
  </si>
  <si>
    <t>Murch Elementary School</t>
  </si>
  <si>
    <t>288</t>
  </si>
  <si>
    <t>Nalle Elementary School</t>
  </si>
  <si>
    <t>290</t>
  </si>
  <si>
    <t>Noyes Elementary School</t>
  </si>
  <si>
    <t>292</t>
  </si>
  <si>
    <t>Oyster-Adams Bilingual School</t>
  </si>
  <si>
    <t>294</t>
  </si>
  <si>
    <t>Patterson Elementary School</t>
  </si>
  <si>
    <t>295</t>
  </si>
  <si>
    <t>Payne Elementary School</t>
  </si>
  <si>
    <t>301</t>
  </si>
  <si>
    <t>Peabody Elementary School (Capitol Hill Cluster)</t>
  </si>
  <si>
    <t>478</t>
  </si>
  <si>
    <t>Phelps Architecture, Construction and Engineering High School</t>
  </si>
  <si>
    <t>299</t>
  </si>
  <si>
    <t>Plummer Elementary School</t>
  </si>
  <si>
    <t>300</t>
  </si>
  <si>
    <t>Powell Elementary School</t>
  </si>
  <si>
    <t>316</t>
  </si>
  <si>
    <t>Randle Highlands Elementary School</t>
  </si>
  <si>
    <t>302</t>
  </si>
  <si>
    <t>Raymond Elementary School</t>
  </si>
  <si>
    <t>436</t>
  </si>
  <si>
    <t>Ron Brown College Preparatory High School</t>
  </si>
  <si>
    <t>459</t>
  </si>
  <si>
    <t>Roosevelt High School</t>
  </si>
  <si>
    <t>305</t>
  </si>
  <si>
    <t>Ross Elementary School</t>
  </si>
  <si>
    <t>307</t>
  </si>
  <si>
    <t>Savoy Elementary School</t>
  </si>
  <si>
    <t>466</t>
  </si>
  <si>
    <t>School Without Walls High School</t>
  </si>
  <si>
    <t>175</t>
  </si>
  <si>
    <t>School-Within-School @ Goding</t>
  </si>
  <si>
    <t>309</t>
  </si>
  <si>
    <t>Seaton Elementary School</t>
  </si>
  <si>
    <t>313</t>
  </si>
  <si>
    <t>Shepherd Elementary School</t>
  </si>
  <si>
    <t>330</t>
  </si>
  <si>
    <t>Shirley Chisholm Elementary School (formerly Tyler ES)</t>
  </si>
  <si>
    <t>315</t>
  </si>
  <si>
    <t>Simon Elementary School</t>
  </si>
  <si>
    <t>322</t>
  </si>
  <si>
    <t>Smothers Elementary School</t>
  </si>
  <si>
    <t>427</t>
  </si>
  <si>
    <t>Sousa Middle School</t>
  </si>
  <si>
    <t>319</t>
  </si>
  <si>
    <t>Stanton Elementary School</t>
  </si>
  <si>
    <t>321</t>
  </si>
  <si>
    <t>Stoddert Elementary School</t>
  </si>
  <si>
    <t>428</t>
  </si>
  <si>
    <t>Stuart-Hobson Middle School (Capitol Hill Cluster)</t>
  </si>
  <si>
    <t>324</t>
  </si>
  <si>
    <t>Takoma Elementary School</t>
  </si>
  <si>
    <t>1142</t>
  </si>
  <si>
    <t>Thaddeus Stevens Early Learning Center</t>
  </si>
  <si>
    <t>325</t>
  </si>
  <si>
    <t>Thomas Elementary School</t>
  </si>
  <si>
    <t>326</t>
  </si>
  <si>
    <t>Thomson Elementary School</t>
  </si>
  <si>
    <t>327</t>
  </si>
  <si>
    <t>Truesdell Elementary School</t>
  </si>
  <si>
    <t>328</t>
  </si>
  <si>
    <t>Tubman Elementary School</t>
  </si>
  <si>
    <t>329</t>
  </si>
  <si>
    <t>Turner Elementary School</t>
  </si>
  <si>
    <t>331</t>
  </si>
  <si>
    <t>Van Ness Elementary School</t>
  </si>
  <si>
    <t>332</t>
  </si>
  <si>
    <t>Walker-Jones Education Campus</t>
  </si>
  <si>
    <t>333</t>
  </si>
  <si>
    <t>Watkins Elementary School (Capitol Hill Cluster)</t>
  </si>
  <si>
    <t>335</t>
  </si>
  <si>
    <t>Wheatley Education Campus</t>
  </si>
  <si>
    <t>338</t>
  </si>
  <si>
    <t>Whittier Elementary School</t>
  </si>
  <si>
    <t>Entry year</t>
  </si>
  <si>
    <t>Year of birth</t>
  </si>
  <si>
    <t>K</t>
  </si>
  <si>
    <t>Actual number of births</t>
  </si>
  <si>
    <t>Office of Planning forecast births</t>
  </si>
  <si>
    <t>Interpolated forecast births</t>
  </si>
  <si>
    <t>Description of the methodology for the enrollment projections</t>
  </si>
  <si>
    <r>
      <t>DME estimates the annual forecast</t>
    </r>
    <r>
      <rPr>
        <strike/>
        <sz val="11"/>
        <rFont val="Aptos Narrow"/>
        <family val="2"/>
        <scheme val="minor"/>
      </rPr>
      <t xml:space="preserve"> </t>
    </r>
    <r>
      <rPr>
        <sz val="11"/>
        <rFont val="Aptos Narrow"/>
        <family val="2"/>
        <scheme val="minor"/>
      </rPr>
      <t>by fitting a polynomial regression through the 2020 to 2023 actual birth counts and the 2025, 2030 and 2025 OP forecasts.</t>
    </r>
  </si>
  <si>
    <t>The 2024 Master Facilities Plan Supplement updates the public school enrollment projections using the most recent births and enrollment data.
The enrollment projection process adopts a widely used approach using grade progression ratios and capture rates, which take into account recent trends to age forward existing cohorts of students and estimate the number of new students entering the system. To estimate new cohorts entering the system from SY25-26 onward, a combination of births data (actual and forecast) and observed birth-to-PK3 capture rates.
These projections assume a static state of schools operating in the future (consistent with SY24-25) with the following approved changes: I Dream PCS and Hope Academy PCS closing; Euclid MS opening and replacing the Cardozo middle school grades starting SY28-29; and schools growing out to their expected grades as approved.
While no estimation of the future will be perfect, this methodology aims to provide a baseline understanding of how current trends may impact future enrollment. 
Reading these numbers alongside knowledge on changing demographics, political events and housing development will provide a rich picture of future public school enrollment in the District.</t>
  </si>
  <si>
    <r>
      <rPr>
        <b/>
        <sz val="11"/>
        <rFont val="Aptos Narrow"/>
        <family val="2"/>
        <scheme val="minor"/>
      </rPr>
      <t>Notes</t>
    </r>
    <r>
      <rPr>
        <sz val="11"/>
        <rFont val="Aptos Narrow"/>
        <family val="2"/>
        <scheme val="minor"/>
      </rPr>
      <t xml:space="preserve">
    - Apart from known closures at the end of SY24-25 (I Dream PCS and Hope Community PCS), no new school closures are assumed
    - The school-level projections include 1 planned DCPS, opening in SY28-29 (Euclid MS)
    - Known school grade changes are included</t>
    </r>
  </si>
  <si>
    <r>
      <t xml:space="preserve">Our enrollment projections use a two-stage approach: sector-wide projections followed by school-level projections.
</t>
    </r>
    <r>
      <rPr>
        <b/>
        <sz val="11"/>
        <color theme="1"/>
        <rFont val="Aptos Narrow"/>
        <family val="2"/>
        <scheme val="minor"/>
      </rPr>
      <t>Stage 1: Sector-level projections (see Figure 1)</t>
    </r>
    <r>
      <rPr>
        <sz val="11"/>
        <color theme="1"/>
        <rFont val="Aptos Narrow"/>
        <family val="2"/>
        <scheme val="minor"/>
      </rPr>
      <t xml:space="preserve">
We start with audited SY24-25 enrollment as our baseline and project forward using three-year average grade progression ratios. For new student cohorts, we use PK3 as the entry point and estimate future PK3 enrollment by:
    - Calculating a two-year average birth-to-PK3 capture rate
    - Applying this rate to actual births (through 2023) and Office of Planning Round 10 birth forecasts (from 2024 onward)
Alternative school enrollment remains constant at SY24-25 levels. Adult and special education schools are excluded from projections.
</t>
    </r>
    <r>
      <rPr>
        <b/>
        <sz val="11"/>
        <color theme="1"/>
        <rFont val="Aptos Narrow"/>
        <family val="2"/>
        <scheme val="minor"/>
      </rPr>
      <t>Stage 2: School-level projections</t>
    </r>
    <r>
      <rPr>
        <sz val="11"/>
        <color theme="1"/>
        <rFont val="Aptos Narrow"/>
        <family val="2"/>
        <scheme val="minor"/>
      </rPr>
      <t xml:space="preserve">
We use the sector-wide projections as inputs to estimate individual school enrollment. Since entry grades vary across schools and grade bands, we:
    - Calculate each school's share of total sector enrollment for their entry grade using a three-year weighted average
    - Apply this proportion to the sector-wide projection for that grade
    - Project these entry cohorts forward using three-year weighted average of the school-level grade progression ratios
    - Scale the final school projections proportionally so they sum to the sector-wide projections for each year</t>
    </r>
  </si>
  <si>
    <t>Figure 1: Sector-Level Projections Process</t>
  </si>
  <si>
    <t>The GPR captures the the school enrollment patterns of students as they progress from grade to grade. A ratio of larger than 1 means there were more students enrolled in the next grade. A ratio of less than 1 means fewer students enrolled in the next grade. This is a distinct metric from "re-enrollment", as it compares the aggregate number of students progressing and not whether the exact same students progress to the next grade. (For more detail see the related link.)</t>
  </si>
  <si>
    <t>Tab A. Methodology Overview</t>
  </si>
  <si>
    <t>Tab C. DCPS enrollment projections</t>
  </si>
  <si>
    <t>Tab D. Births</t>
  </si>
  <si>
    <t>Citywide</t>
  </si>
  <si>
    <t>Tab B. Aggregate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</si>
</sst>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theme="10"/>
      <name val="Aptos Narrow"/>
      <family val="2"/>
      <scheme val="minor"/>
    </font>
    <font>
      <sz val="11"/>
      <name val="Aptos Narrow"/>
      <family val="2"/>
      <scheme val="minor"/>
    </font>
    <font>
      <strike/>
      <sz val="11"/>
      <name val="Aptos Narrow"/>
      <family val="2"/>
      <scheme val="minor"/>
    </font>
    <font>
      <b/>
      <sz val="11"/>
      <name val="Aptos Narrow"/>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3" tint="0.89999084444715716"/>
        <bgColor indexed="64"/>
      </patternFill>
    </fill>
  </fills>
  <borders count="4">
    <border>
      <left/>
      <right/>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
      <left/>
      <right/>
      <top style="thin">
        <color theme="2" tint="-9.9948118533890809E-2"/>
      </top>
      <bottom/>
      <diagonal/>
    </border>
  </borders>
  <cellStyleXfs count="2">
    <xf numFmtId="0" fontId="0" fillId="0" borderId="0"/>
    <xf numFmtId="0" fontId="2" fillId="0" borderId="0" applyNumberFormat="0" applyFill="0" applyBorder="0" applyAlignment="0" applyProtection="0"/>
  </cellStyleXfs>
  <cellXfs count="48">
    <xf numFmtId="0" fontId="0" fillId="0" borderId="0" xfId="0"/>
    <xf numFmtId="0" fontId="1" fillId="0" borderId="0" xfId="0" applyFont="1" applyAlignment="1">
      <alignment horizontal="left"/>
    </xf>
    <xf numFmtId="49" fontId="1" fillId="0" borderId="0" xfId="0" applyNumberFormat="1" applyFont="1" applyAlignment="1">
      <alignment horizontal="left"/>
    </xf>
    <xf numFmtId="3" fontId="1" fillId="2" borderId="0" xfId="0" applyNumberFormat="1" applyFont="1" applyFill="1" applyAlignment="1">
      <alignment horizontal="right"/>
    </xf>
    <xf numFmtId="3" fontId="1" fillId="3" borderId="0" xfId="0" applyNumberFormat="1" applyFont="1" applyFill="1" applyAlignment="1">
      <alignment horizontal="right"/>
    </xf>
    <xf numFmtId="49" fontId="0" fillId="0" borderId="0" xfId="0" applyNumberFormat="1"/>
    <xf numFmtId="3" fontId="0" fillId="4" borderId="0" xfId="0" applyNumberFormat="1" applyFill="1" applyAlignment="1">
      <alignment horizontal="right"/>
    </xf>
    <xf numFmtId="3" fontId="0" fillId="5" borderId="0" xfId="0" applyNumberFormat="1" applyFill="1" applyAlignment="1">
      <alignment horizontal="right"/>
    </xf>
    <xf numFmtId="0" fontId="0" fillId="0" borderId="0" xfId="0" applyAlignment="1">
      <alignment horizontal="right"/>
    </xf>
    <xf numFmtId="0" fontId="0" fillId="0" borderId="0" xfId="0" applyAlignment="1">
      <alignment horizontal="left"/>
    </xf>
    <xf numFmtId="0" fontId="1" fillId="0" borderId="0" xfId="0" applyFont="1" applyAlignment="1">
      <alignment horizontal="right"/>
    </xf>
    <xf numFmtId="3" fontId="0" fillId="0" borderId="0" xfId="0" applyNumberFormat="1" applyAlignment="1">
      <alignment horizontal="right"/>
    </xf>
    <xf numFmtId="0" fontId="1" fillId="0" borderId="0" xfId="0" applyFont="1"/>
    <xf numFmtId="0" fontId="1" fillId="0" borderId="0" xfId="0" applyFont="1" applyAlignment="1">
      <alignment horizontal="left" vertical="center" wrapText="1"/>
    </xf>
    <xf numFmtId="0" fontId="1" fillId="0" borderId="0" xfId="0" applyFont="1" applyAlignment="1">
      <alignment horizontal="right" vertical="center" wrapText="1"/>
    </xf>
    <xf numFmtId="3" fontId="1" fillId="0" borderId="0" xfId="0" applyNumberFormat="1" applyFont="1" applyAlignment="1">
      <alignment horizontal="right"/>
    </xf>
    <xf numFmtId="0" fontId="0" fillId="0" borderId="0" xfId="0" quotePrefix="1" applyAlignment="1">
      <alignment horizontal="right"/>
    </xf>
    <xf numFmtId="3" fontId="0" fillId="0" borderId="0" xfId="0" quotePrefix="1" applyNumberFormat="1" applyAlignment="1">
      <alignment horizontal="right"/>
    </xf>
    <xf numFmtId="0" fontId="1" fillId="0" borderId="0" xfId="0" applyFont="1" applyAlignment="1">
      <alignment horizontal="centerContinuous"/>
    </xf>
    <xf numFmtId="0" fontId="0" fillId="0" borderId="0" xfId="0" applyAlignment="1">
      <alignment horizontal="centerContinuous"/>
    </xf>
    <xf numFmtId="0" fontId="0" fillId="6" borderId="0" xfId="0" applyFill="1" applyAlignment="1">
      <alignment horizontal="left"/>
    </xf>
    <xf numFmtId="3" fontId="1" fillId="7" borderId="0" xfId="0" applyNumberFormat="1" applyFont="1" applyFill="1" applyAlignment="1">
      <alignment horizontal="left"/>
    </xf>
    <xf numFmtId="0" fontId="0" fillId="8" borderId="0" xfId="0" applyFill="1"/>
    <xf numFmtId="10" fontId="0" fillId="0" borderId="0" xfId="0" quotePrefix="1" applyNumberFormat="1" applyAlignment="1">
      <alignment horizontal="right"/>
    </xf>
    <xf numFmtId="10" fontId="0" fillId="0" borderId="0" xfId="0" applyNumberFormat="1" applyAlignment="1">
      <alignment horizontal="right"/>
    </xf>
    <xf numFmtId="0" fontId="0" fillId="0" borderId="0" xfId="0" applyAlignment="1">
      <alignment horizontal="left" wrapText="1"/>
    </xf>
    <xf numFmtId="0" fontId="0" fillId="0" borderId="0" xfId="0" applyAlignment="1">
      <alignment wrapText="1"/>
    </xf>
    <xf numFmtId="0" fontId="1" fillId="0" borderId="1" xfId="0" applyFont="1" applyBorder="1"/>
    <xf numFmtId="0" fontId="1" fillId="0" borderId="1" xfId="0" applyFont="1" applyBorder="1"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3" xfId="0" applyBorder="1" applyAlignment="1">
      <alignment vertical="top"/>
    </xf>
    <xf numFmtId="0" fontId="3" fillId="0" borderId="0" xfId="1" quotePrefix="1" applyFont="1"/>
    <xf numFmtId="0" fontId="3" fillId="0" borderId="2" xfId="1" applyFont="1" applyBorder="1" applyAlignment="1">
      <alignment vertical="top" wrapText="1"/>
    </xf>
    <xf numFmtId="0" fontId="3" fillId="0" borderId="2" xfId="1" applyFont="1" applyBorder="1" applyAlignment="1">
      <alignment vertical="top"/>
    </xf>
    <xf numFmtId="0" fontId="0" fillId="0" borderId="3" xfId="0" applyBorder="1"/>
    <xf numFmtId="3" fontId="0" fillId="0" borderId="0" xfId="0" applyNumberFormat="1"/>
    <xf numFmtId="9" fontId="0" fillId="0" borderId="0" xfId="0" applyNumberFormat="1"/>
    <xf numFmtId="0" fontId="1" fillId="0" borderId="0" xfId="0" applyFont="1" applyAlignment="1">
      <alignment horizontal="right" wrapText="1"/>
    </xf>
    <xf numFmtId="2" fontId="0" fillId="0" borderId="0" xfId="0" applyNumberFormat="1" applyAlignment="1">
      <alignment horizontal="right"/>
    </xf>
    <xf numFmtId="0" fontId="0" fillId="0" borderId="0" xfId="0" applyAlignment="1">
      <alignment vertical="top" wrapText="1"/>
    </xf>
    <xf numFmtId="0" fontId="4" fillId="0" borderId="2" xfId="0" applyFont="1" applyBorder="1" applyAlignment="1">
      <alignment vertical="top" wrapText="1"/>
    </xf>
    <xf numFmtId="0" fontId="4" fillId="0" borderId="2" xfId="0" applyFont="1" applyBorder="1" applyAlignment="1">
      <alignment horizontal="left" vertical="top" wrapText="1"/>
    </xf>
    <xf numFmtId="0" fontId="4"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wrapText="1"/>
    </xf>
    <xf numFmtId="0" fontId="2" fillId="0" borderId="0" xfId="1"/>
    <xf numFmtId="0" fontId="2" fillId="0" borderId="0" xfId="1" quotePrefix="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420169</xdr:colOff>
      <xdr:row>2</xdr:row>
      <xdr:rowOff>33704</xdr:rowOff>
    </xdr:from>
    <xdr:to>
      <xdr:col>7</xdr:col>
      <xdr:colOff>155961</xdr:colOff>
      <xdr:row>16</xdr:row>
      <xdr:rowOff>100379</xdr:rowOff>
    </xdr:to>
    <xdr:pic>
      <xdr:nvPicPr>
        <xdr:cNvPr id="2" name="Picture 18">
          <a:extLst>
            <a:ext uri="{FF2B5EF4-FFF2-40B4-BE49-F238E27FC236}">
              <a16:creationId xmlns:a16="http://schemas.microsoft.com/office/drawing/2014/main" id="{CD07F195-C5F5-589B-AE25-253CB49D6E4F}"/>
            </a:ext>
          </a:extLst>
        </xdr:cNvPr>
        <xdr:cNvPicPr>
          <a:picLocks noChangeAspect="1"/>
        </xdr:cNvPicPr>
      </xdr:nvPicPr>
      <xdr:blipFill>
        <a:blip xmlns:r="http://schemas.openxmlformats.org/officeDocument/2006/relationships" r:embed="rId1"/>
        <a:srcRect/>
        <a:stretch/>
      </xdr:blipFill>
      <xdr:spPr>
        <a:xfrm>
          <a:off x="8506894" y="414704"/>
          <a:ext cx="3393392" cy="6734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sse.dc.gov/enrollment" TargetMode="External"/><Relationship Id="rId2" Type="http://schemas.openxmlformats.org/officeDocument/2006/relationships/hyperlink" Target="https://edscape.dc.gov/page/births-kg-enrollment-ratio" TargetMode="External"/><Relationship Id="rId1" Type="http://schemas.openxmlformats.org/officeDocument/2006/relationships/hyperlink" Target="https://edscape.dc.gov/page/grade-progression-ratio" TargetMode="External"/><Relationship Id="rId6" Type="http://schemas.openxmlformats.org/officeDocument/2006/relationships/printerSettings" Target="../printerSettings/printerSettings1.bin"/><Relationship Id="rId5" Type="http://schemas.openxmlformats.org/officeDocument/2006/relationships/hyperlink" Target="https://planning.dc.gov/publication/dc-forecasts" TargetMode="External"/><Relationship Id="rId4" Type="http://schemas.openxmlformats.org/officeDocument/2006/relationships/hyperlink" Target="https://edscape.dc.gov/page/pop-and-students-number-births-and-birth-rat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8EF3B-A535-43EE-B3AF-6150C38C48F4}">
  <dimension ref="A1:L15"/>
  <sheetViews>
    <sheetView showGridLines="0" tabSelected="1" zoomScale="80" zoomScaleNormal="80" workbookViewId="0"/>
  </sheetViews>
  <sheetFormatPr defaultRowHeight="15" x14ac:dyDescent="0.25"/>
  <cols>
    <col min="1" max="1" width="32.85546875" customWidth="1"/>
    <col min="2" max="2" width="122.28515625" bestFit="1" customWidth="1"/>
    <col min="3" max="3" width="31.42578125" bestFit="1" customWidth="1"/>
  </cols>
  <sheetData>
    <row r="1" spans="1:12" x14ac:dyDescent="0.25">
      <c r="A1" s="12" t="s">
        <v>0</v>
      </c>
    </row>
    <row r="2" spans="1:12" ht="255" x14ac:dyDescent="0.25">
      <c r="B2" s="44" t="s">
        <v>305</v>
      </c>
      <c r="C2" s="9"/>
      <c r="D2" s="9"/>
      <c r="E2" s="9"/>
      <c r="F2" s="9"/>
      <c r="G2" s="9"/>
      <c r="H2" s="9"/>
      <c r="I2" s="9"/>
      <c r="J2" s="9"/>
      <c r="K2" s="9"/>
      <c r="L2" s="25"/>
    </row>
    <row r="3" spans="1:12" x14ac:dyDescent="0.25">
      <c r="A3" s="12" t="s">
        <v>1</v>
      </c>
      <c r="B3" s="26"/>
    </row>
    <row r="4" spans="1:12" x14ac:dyDescent="0.25">
      <c r="A4" s="46" t="s">
        <v>310</v>
      </c>
      <c r="B4" s="26" t="s">
        <v>303</v>
      </c>
    </row>
    <row r="5" spans="1:12" x14ac:dyDescent="0.25">
      <c r="A5" s="47" t="s">
        <v>314</v>
      </c>
      <c r="B5" s="26" t="s">
        <v>2</v>
      </c>
    </row>
    <row r="6" spans="1:12" x14ac:dyDescent="0.25">
      <c r="A6" s="47" t="s">
        <v>311</v>
      </c>
      <c r="B6" s="26" t="s">
        <v>3</v>
      </c>
    </row>
    <row r="7" spans="1:12" x14ac:dyDescent="0.25">
      <c r="A7" s="47" t="s">
        <v>312</v>
      </c>
      <c r="B7" s="26" t="s">
        <v>4</v>
      </c>
    </row>
    <row r="8" spans="1:12" x14ac:dyDescent="0.25">
      <c r="A8" s="32"/>
      <c r="B8" s="26"/>
    </row>
    <row r="9" spans="1:12" x14ac:dyDescent="0.25">
      <c r="A9" s="27" t="s">
        <v>5</v>
      </c>
      <c r="B9" s="28" t="s">
        <v>6</v>
      </c>
      <c r="C9" s="27" t="s">
        <v>7</v>
      </c>
    </row>
    <row r="10" spans="1:12" x14ac:dyDescent="0.25">
      <c r="A10" s="29" t="s">
        <v>8</v>
      </c>
      <c r="B10" s="30" t="s">
        <v>9</v>
      </c>
      <c r="C10" s="33" t="s">
        <v>10</v>
      </c>
    </row>
    <row r="11" spans="1:12" ht="60" x14ac:dyDescent="0.25">
      <c r="A11" s="29" t="s">
        <v>11</v>
      </c>
      <c r="B11" s="41" t="s">
        <v>309</v>
      </c>
      <c r="C11" s="34" t="s">
        <v>12</v>
      </c>
    </row>
    <row r="12" spans="1:12" ht="30" x14ac:dyDescent="0.25">
      <c r="A12" s="29" t="s">
        <v>13</v>
      </c>
      <c r="B12" s="41" t="s">
        <v>14</v>
      </c>
      <c r="C12" s="34" t="s">
        <v>15</v>
      </c>
    </row>
    <row r="13" spans="1:12" ht="75" x14ac:dyDescent="0.25">
      <c r="A13" s="29" t="s">
        <v>16</v>
      </c>
      <c r="B13" s="42" t="s">
        <v>17</v>
      </c>
      <c r="C13" s="34" t="s">
        <v>18</v>
      </c>
    </row>
    <row r="14" spans="1:12" ht="45" x14ac:dyDescent="0.25">
      <c r="A14" s="29" t="s">
        <v>19</v>
      </c>
      <c r="B14" s="41" t="s">
        <v>20</v>
      </c>
      <c r="C14" s="34" t="s">
        <v>21</v>
      </c>
    </row>
    <row r="15" spans="1:12" ht="30" x14ac:dyDescent="0.25">
      <c r="A15" s="31" t="s">
        <v>22</v>
      </c>
      <c r="B15" s="43" t="s">
        <v>304</v>
      </c>
      <c r="C15" s="35"/>
    </row>
  </sheetData>
  <hyperlinks>
    <hyperlink ref="C11" r:id="rId1" xr:uid="{F22C38D1-49C3-46FE-9B02-826A80FFFA09}"/>
    <hyperlink ref="C12" r:id="rId2" xr:uid="{C781AB1B-3C7A-486A-9B9D-92EA54A59987}"/>
    <hyperlink ref="C10" r:id="rId3" xr:uid="{145A551C-62CC-48FB-8590-CE2B7D99DCF3}"/>
    <hyperlink ref="C13" r:id="rId4" xr:uid="{5D974AA3-4381-4094-9E96-299D88DFFFF4}"/>
    <hyperlink ref="A5" location="'B.Sector enrollment projections'!A1" display="Tab B. Sector enrollment projections" xr:uid="{97A62810-A450-4B4C-A092-11284FE4B9B1}"/>
    <hyperlink ref="A6" location="'C.DCPS enrollment projections'!A1" display="Tab C. DCPS enrollment projections" xr:uid="{0DDAA35B-82ED-46B7-9E13-37153B230D11}"/>
    <hyperlink ref="A7" location="D.Births!A1" display="Tab D. Births" xr:uid="{542AFE9C-86BB-4BE2-A81D-9E096B487988}"/>
    <hyperlink ref="C14" r:id="rId5" xr:uid="{DF1FEDB6-5FCD-48C0-84A1-0A7B48EE2139}"/>
    <hyperlink ref="A4" location="'A.Methodology Overview'!A1" display="Tab A. Methodology Overview" xr:uid="{D99D882E-7F79-4E52-9CAB-9B26A08A3769}"/>
  </hyperlinks>
  <pageMargins left="0.7" right="0.7" top="0.75" bottom="0.75" header="0.3" footer="0.3"/>
  <pageSetup orientation="portrait"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F1EA-DE23-4D0E-85AB-2629622C7044}">
  <dimension ref="A1:I12"/>
  <sheetViews>
    <sheetView showGridLines="0" zoomScale="80" zoomScaleNormal="80" workbookViewId="0"/>
  </sheetViews>
  <sheetFormatPr defaultRowHeight="15" x14ac:dyDescent="0.25"/>
  <cols>
    <col min="1" max="1" width="121.28515625" bestFit="1" customWidth="1"/>
    <col min="6" max="8" width="9.140625" customWidth="1"/>
    <col min="9" max="9" width="9.28515625" customWidth="1"/>
  </cols>
  <sheetData>
    <row r="1" spans="1:9" x14ac:dyDescent="0.25">
      <c r="A1" s="12" t="s">
        <v>23</v>
      </c>
    </row>
    <row r="2" spans="1:9" x14ac:dyDescent="0.25">
      <c r="C2" t="s">
        <v>308</v>
      </c>
    </row>
    <row r="3" spans="1:9" ht="285" x14ac:dyDescent="0.25">
      <c r="A3" s="40" t="s">
        <v>307</v>
      </c>
    </row>
    <row r="4" spans="1:9" x14ac:dyDescent="0.25">
      <c r="F4" s="38"/>
      <c r="G4" s="10"/>
      <c r="H4" s="38"/>
    </row>
    <row r="5" spans="1:9" ht="60" x14ac:dyDescent="0.25">
      <c r="A5" s="45" t="s">
        <v>306</v>
      </c>
      <c r="F5" s="36"/>
      <c r="G5" s="11"/>
      <c r="H5" s="37"/>
    </row>
    <row r="10" spans="1:9" x14ac:dyDescent="0.25">
      <c r="G10" s="8"/>
      <c r="H10" s="8"/>
      <c r="I10" s="8"/>
    </row>
    <row r="11" spans="1:9" x14ac:dyDescent="0.25">
      <c r="I11" s="8"/>
    </row>
    <row r="12" spans="1:9" x14ac:dyDescent="0.25">
      <c r="I12" s="39"/>
    </row>
  </sheetData>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6E72-8079-4E1B-8133-6F71474F830D}">
  <dimension ref="A1:G70"/>
  <sheetViews>
    <sheetView zoomScale="80" zoomScaleNormal="80" workbookViewId="0"/>
  </sheetViews>
  <sheetFormatPr defaultRowHeight="15" x14ac:dyDescent="0.25"/>
  <cols>
    <col min="1" max="1" width="13.42578125" style="9" bestFit="1" customWidth="1"/>
    <col min="2" max="2" width="11.42578125" style="9" bestFit="1" customWidth="1"/>
    <col min="3" max="3" width="10.140625" style="9" bestFit="1" customWidth="1"/>
    <col min="4" max="4" width="7.140625" style="11" bestFit="1" customWidth="1"/>
    <col min="5" max="5" width="8" style="8" bestFit="1" customWidth="1"/>
    <col min="6" max="6" width="9.5703125" style="8" customWidth="1"/>
  </cols>
  <sheetData>
    <row r="1" spans="1:6" x14ac:dyDescent="0.25">
      <c r="A1" s="1" t="s">
        <v>28</v>
      </c>
      <c r="B1" s="1" t="s">
        <v>29</v>
      </c>
      <c r="C1" s="1" t="s">
        <v>30</v>
      </c>
      <c r="D1" s="15" t="s">
        <v>31</v>
      </c>
      <c r="E1" s="10" t="s">
        <v>32</v>
      </c>
      <c r="F1" s="10" t="s">
        <v>33</v>
      </c>
    </row>
    <row r="2" spans="1:6" x14ac:dyDescent="0.25">
      <c r="A2" s="9" t="s">
        <v>34</v>
      </c>
      <c r="B2" s="9" t="s">
        <v>35</v>
      </c>
      <c r="C2" s="9" t="s">
        <v>36</v>
      </c>
      <c r="D2" s="11">
        <v>44183</v>
      </c>
      <c r="E2" s="16" t="s">
        <v>37</v>
      </c>
      <c r="F2" s="23" t="s">
        <v>37</v>
      </c>
    </row>
    <row r="3" spans="1:6" x14ac:dyDescent="0.25">
      <c r="A3" s="9" t="s">
        <v>34</v>
      </c>
      <c r="B3" s="9" t="s">
        <v>38</v>
      </c>
      <c r="C3" s="9" t="s">
        <v>36</v>
      </c>
      <c r="D3" s="11">
        <v>45461</v>
      </c>
      <c r="E3" s="11">
        <v>1278</v>
      </c>
      <c r="F3" s="24">
        <v>2.8925152207862754E-2</v>
      </c>
    </row>
    <row r="4" spans="1:6" x14ac:dyDescent="0.25">
      <c r="A4" s="9" t="s">
        <v>34</v>
      </c>
      <c r="B4" s="9" t="s">
        <v>24</v>
      </c>
      <c r="C4" s="9" t="s">
        <v>36</v>
      </c>
      <c r="D4" s="11">
        <v>46475</v>
      </c>
      <c r="E4" s="11">
        <v>1014</v>
      </c>
      <c r="F4" s="24">
        <v>2.2304832713754646E-2</v>
      </c>
    </row>
    <row r="5" spans="1:6" x14ac:dyDescent="0.25">
      <c r="A5" s="9" t="s">
        <v>34</v>
      </c>
      <c r="B5" s="9" t="s">
        <v>25</v>
      </c>
      <c r="C5" s="9" t="s">
        <v>36</v>
      </c>
      <c r="D5" s="11">
        <v>47079</v>
      </c>
      <c r="E5" s="11">
        <v>604</v>
      </c>
      <c r="F5" s="24">
        <v>1.2996234534696073E-2</v>
      </c>
    </row>
    <row r="6" spans="1:6" x14ac:dyDescent="0.25">
      <c r="A6" s="9" t="s">
        <v>34</v>
      </c>
      <c r="B6" s="9" t="s">
        <v>39</v>
      </c>
      <c r="C6" s="9" t="s">
        <v>36</v>
      </c>
      <c r="D6" s="11">
        <v>46700</v>
      </c>
      <c r="E6" s="11">
        <v>-379</v>
      </c>
      <c r="F6" s="24">
        <v>-8.0502984345461881E-3</v>
      </c>
    </row>
    <row r="7" spans="1:6" x14ac:dyDescent="0.25">
      <c r="A7" s="9" t="s">
        <v>34</v>
      </c>
      <c r="B7" s="9" t="s">
        <v>40</v>
      </c>
      <c r="C7" s="9" t="s">
        <v>36</v>
      </c>
      <c r="D7" s="11">
        <v>47552</v>
      </c>
      <c r="E7" s="11">
        <v>852</v>
      </c>
      <c r="F7" s="24">
        <v>1.8244111349036404E-2</v>
      </c>
    </row>
    <row r="8" spans="1:6" x14ac:dyDescent="0.25">
      <c r="A8" s="9" t="s">
        <v>34</v>
      </c>
      <c r="B8" s="9" t="s">
        <v>41</v>
      </c>
      <c r="C8" s="9" t="s">
        <v>36</v>
      </c>
      <c r="D8" s="11">
        <v>49765</v>
      </c>
      <c r="E8" s="11">
        <v>2213</v>
      </c>
      <c r="F8" s="24">
        <v>4.6538526244952895E-2</v>
      </c>
    </row>
    <row r="9" spans="1:6" x14ac:dyDescent="0.25">
      <c r="A9" s="9" t="s">
        <v>34</v>
      </c>
      <c r="B9" s="9" t="s">
        <v>42</v>
      </c>
      <c r="C9" s="9" t="s">
        <v>36</v>
      </c>
      <c r="D9" s="11">
        <v>48978</v>
      </c>
      <c r="E9" s="11">
        <v>-787</v>
      </c>
      <c r="F9" s="24">
        <v>-1.5814327338490908E-2</v>
      </c>
    </row>
    <row r="10" spans="1:6" x14ac:dyDescent="0.25">
      <c r="A10" s="9" t="s">
        <v>34</v>
      </c>
      <c r="B10" s="9" t="s">
        <v>43</v>
      </c>
      <c r="C10" s="9" t="s">
        <v>36</v>
      </c>
      <c r="D10" s="11">
        <v>47878</v>
      </c>
      <c r="E10" s="11">
        <v>-1100</v>
      </c>
      <c r="F10" s="24">
        <v>-2.2459063252889051E-2</v>
      </c>
    </row>
    <row r="11" spans="1:6" x14ac:dyDescent="0.25">
      <c r="A11" s="9" t="s">
        <v>34</v>
      </c>
      <c r="B11" s="9" t="s">
        <v>44</v>
      </c>
      <c r="C11" s="9" t="s">
        <v>36</v>
      </c>
      <c r="D11" s="11">
        <v>49211</v>
      </c>
      <c r="E11" s="11">
        <v>1333</v>
      </c>
      <c r="F11" s="24">
        <v>2.7841597393374828E-2</v>
      </c>
    </row>
    <row r="12" spans="1:6" x14ac:dyDescent="0.25">
      <c r="A12" s="9" t="s">
        <v>34</v>
      </c>
      <c r="B12" s="9" t="s">
        <v>45</v>
      </c>
      <c r="C12" s="9" t="s">
        <v>36</v>
      </c>
      <c r="D12" s="11">
        <v>50351</v>
      </c>
      <c r="E12" s="11">
        <v>1140</v>
      </c>
      <c r="F12" s="24">
        <v>2.316555241714251E-2</v>
      </c>
    </row>
    <row r="13" spans="1:6" x14ac:dyDescent="0.25">
      <c r="A13" s="9" t="s">
        <v>34</v>
      </c>
      <c r="B13" s="9" t="s">
        <v>46</v>
      </c>
      <c r="C13" s="9" t="s">
        <v>36</v>
      </c>
      <c r="D13" s="11">
        <v>51202</v>
      </c>
      <c r="E13" s="11">
        <v>851</v>
      </c>
      <c r="F13" s="24">
        <v>1.6901352505412009E-2</v>
      </c>
    </row>
    <row r="14" spans="1:6" x14ac:dyDescent="0.25">
      <c r="A14" s="9" t="s">
        <v>34</v>
      </c>
      <c r="B14" s="9" t="s">
        <v>47</v>
      </c>
      <c r="C14" s="9" t="s">
        <v>48</v>
      </c>
      <c r="D14" s="11">
        <v>51585.0369818783</v>
      </c>
      <c r="E14" s="11">
        <v>383.03698187830014</v>
      </c>
      <c r="F14" s="24">
        <v>7.4808988297000141E-3</v>
      </c>
    </row>
    <row r="15" spans="1:6" x14ac:dyDescent="0.25">
      <c r="A15" s="9" t="s">
        <v>34</v>
      </c>
      <c r="B15" s="9" t="s">
        <v>49</v>
      </c>
      <c r="C15" s="9" t="s">
        <v>48</v>
      </c>
      <c r="D15" s="11">
        <v>51778.277799577401</v>
      </c>
      <c r="E15" s="11">
        <v>193.24081769910117</v>
      </c>
      <c r="F15" s="24">
        <v>3.7460633742879006E-3</v>
      </c>
    </row>
    <row r="16" spans="1:6" x14ac:dyDescent="0.25">
      <c r="A16" s="9" t="s">
        <v>34</v>
      </c>
      <c r="B16" s="9" t="s">
        <v>50</v>
      </c>
      <c r="C16" s="9" t="s">
        <v>48</v>
      </c>
      <c r="D16" s="11">
        <v>51828.741430054703</v>
      </c>
      <c r="E16" s="11">
        <v>50.463630477301194</v>
      </c>
      <c r="F16" s="24">
        <v>9.7461006085669891E-4</v>
      </c>
    </row>
    <row r="17" spans="1:6" x14ac:dyDescent="0.25">
      <c r="A17" s="9" t="s">
        <v>34</v>
      </c>
      <c r="B17" s="9" t="s">
        <v>51</v>
      </c>
      <c r="C17" s="9" t="s">
        <v>48</v>
      </c>
      <c r="D17" s="11">
        <v>52022.460889283997</v>
      </c>
      <c r="E17" s="11">
        <v>193.71945922929444</v>
      </c>
      <c r="F17" s="24">
        <v>3.7376840317592482E-3</v>
      </c>
    </row>
    <row r="18" spans="1:6" x14ac:dyDescent="0.25">
      <c r="A18" s="9" t="s">
        <v>34</v>
      </c>
      <c r="B18" s="9" t="s">
        <v>52</v>
      </c>
      <c r="C18" s="9" t="s">
        <v>48</v>
      </c>
      <c r="D18" s="11">
        <v>52153.1071198602</v>
      </c>
      <c r="E18" s="11">
        <v>130.64623057620338</v>
      </c>
      <c r="F18" s="24">
        <v>2.5113427612401731E-3</v>
      </c>
    </row>
    <row r="19" spans="1:6" x14ac:dyDescent="0.25">
      <c r="A19" s="9" t="s">
        <v>34</v>
      </c>
      <c r="B19" s="9" t="s">
        <v>53</v>
      </c>
      <c r="C19" s="9" t="s">
        <v>48</v>
      </c>
      <c r="D19" s="11">
        <v>52203.693680552002</v>
      </c>
      <c r="E19" s="11">
        <v>50.586560691801424</v>
      </c>
      <c r="F19" s="24">
        <v>9.6996254845452485E-4</v>
      </c>
    </row>
    <row r="20" spans="1:6" x14ac:dyDescent="0.25">
      <c r="A20" s="9" t="s">
        <v>34</v>
      </c>
      <c r="B20" s="9" t="s">
        <v>54</v>
      </c>
      <c r="C20" s="9" t="s">
        <v>48</v>
      </c>
      <c r="D20" s="11">
        <v>52180.9752169805</v>
      </c>
      <c r="E20" s="11">
        <v>-22.71846357150207</v>
      </c>
      <c r="F20" s="24">
        <v>-4.3518881461764497E-4</v>
      </c>
    </row>
    <row r="21" spans="1:6" x14ac:dyDescent="0.25">
      <c r="A21" s="9" t="s">
        <v>34</v>
      </c>
      <c r="B21" s="9" t="s">
        <v>55</v>
      </c>
      <c r="C21" s="9" t="s">
        <v>48</v>
      </c>
      <c r="D21" s="11">
        <v>52250.4778190422</v>
      </c>
      <c r="E21" s="11">
        <v>69.5026020617006</v>
      </c>
      <c r="F21" s="24">
        <v>1.3319529152663935E-3</v>
      </c>
    </row>
    <row r="22" spans="1:6" x14ac:dyDescent="0.25">
      <c r="A22" s="9" t="s">
        <v>34</v>
      </c>
      <c r="B22" s="9" t="s">
        <v>56</v>
      </c>
      <c r="C22" s="9" t="s">
        <v>48</v>
      </c>
      <c r="D22" s="11">
        <v>52374.893748729402</v>
      </c>
      <c r="E22" s="11">
        <v>124.41592968720215</v>
      </c>
      <c r="F22" s="24">
        <v>2.3811443431788087E-3</v>
      </c>
    </row>
    <row r="23" spans="1:6" x14ac:dyDescent="0.25">
      <c r="A23" s="9" t="s">
        <v>34</v>
      </c>
      <c r="B23" s="9" t="s">
        <v>57</v>
      </c>
      <c r="C23" s="9" t="s">
        <v>48</v>
      </c>
      <c r="D23" s="11">
        <v>52466.614241400202</v>
      </c>
      <c r="E23" s="11">
        <v>91.720492670800013</v>
      </c>
      <c r="F23" s="24">
        <v>1.7512301430306027E-3</v>
      </c>
    </row>
    <row r="24" spans="1:6" x14ac:dyDescent="0.25">
      <c r="A24" s="9" t="s">
        <v>34</v>
      </c>
      <c r="B24" s="9" t="s">
        <v>58</v>
      </c>
      <c r="C24" s="9" t="s">
        <v>48</v>
      </c>
      <c r="D24" s="11">
        <v>52457.817287762402</v>
      </c>
      <c r="E24" s="11">
        <v>-8.7969536378004705</v>
      </c>
      <c r="F24" s="24">
        <v>-1.6766764474882001E-4</v>
      </c>
    </row>
    <row r="25" spans="1:6" x14ac:dyDescent="0.25">
      <c r="A25" s="9" t="s">
        <v>59</v>
      </c>
      <c r="B25" s="9" t="s">
        <v>35</v>
      </c>
      <c r="C25" s="9" t="s">
        <v>36</v>
      </c>
      <c r="D25" s="11">
        <v>21552</v>
      </c>
      <c r="E25" s="17" t="s">
        <v>37</v>
      </c>
      <c r="F25" s="23" t="s">
        <v>37</v>
      </c>
    </row>
    <row r="26" spans="1:6" x14ac:dyDescent="0.25">
      <c r="A26" s="9" t="s">
        <v>59</v>
      </c>
      <c r="B26" s="9" t="s">
        <v>38</v>
      </c>
      <c r="C26" s="9" t="s">
        <v>36</v>
      </c>
      <c r="D26" s="11">
        <v>25682</v>
      </c>
      <c r="E26" s="11">
        <v>4130</v>
      </c>
      <c r="F26" s="24">
        <v>0.19162954714179659</v>
      </c>
    </row>
    <row r="27" spans="1:6" x14ac:dyDescent="0.25">
      <c r="A27" s="9" t="s">
        <v>59</v>
      </c>
      <c r="B27" s="9" t="s">
        <v>24</v>
      </c>
      <c r="C27" s="9" t="s">
        <v>36</v>
      </c>
      <c r="D27" s="11">
        <v>28528</v>
      </c>
      <c r="E27" s="11">
        <v>2846</v>
      </c>
      <c r="F27" s="24">
        <v>0.11081691457051632</v>
      </c>
    </row>
    <row r="28" spans="1:6" x14ac:dyDescent="0.25">
      <c r="A28" s="9" t="s">
        <v>59</v>
      </c>
      <c r="B28" s="9" t="s">
        <v>25</v>
      </c>
      <c r="C28" s="9" t="s">
        <v>36</v>
      </c>
      <c r="D28" s="11">
        <v>31744</v>
      </c>
      <c r="E28" s="11">
        <v>3216</v>
      </c>
      <c r="F28" s="24">
        <v>0.11273135165451487</v>
      </c>
    </row>
    <row r="29" spans="1:6" x14ac:dyDescent="0.25">
      <c r="A29" s="9" t="s">
        <v>59</v>
      </c>
      <c r="B29" s="9" t="s">
        <v>39</v>
      </c>
      <c r="C29" s="9" t="s">
        <v>36</v>
      </c>
      <c r="D29" s="11">
        <v>33472</v>
      </c>
      <c r="E29" s="11">
        <v>1728</v>
      </c>
      <c r="F29" s="24">
        <v>5.4435483870967742E-2</v>
      </c>
    </row>
    <row r="30" spans="1:6" x14ac:dyDescent="0.25">
      <c r="A30" s="9" t="s">
        <v>59</v>
      </c>
      <c r="B30" s="9" t="s">
        <v>40</v>
      </c>
      <c r="C30" s="9" t="s">
        <v>36</v>
      </c>
      <c r="D30" s="11">
        <v>35068</v>
      </c>
      <c r="E30" s="11">
        <v>1596</v>
      </c>
      <c r="F30" s="24">
        <v>4.7681644359464627E-2</v>
      </c>
    </row>
    <row r="31" spans="1:6" x14ac:dyDescent="0.25">
      <c r="A31" s="9" t="s">
        <v>59</v>
      </c>
      <c r="B31" s="9" t="s">
        <v>41</v>
      </c>
      <c r="C31" s="9" t="s">
        <v>36</v>
      </c>
      <c r="D31" s="11">
        <v>37540</v>
      </c>
      <c r="E31" s="11">
        <v>2472</v>
      </c>
      <c r="F31" s="24">
        <v>7.0491616288354056E-2</v>
      </c>
    </row>
    <row r="32" spans="1:6" x14ac:dyDescent="0.25">
      <c r="A32" s="9" t="s">
        <v>59</v>
      </c>
      <c r="B32" s="9" t="s">
        <v>42</v>
      </c>
      <c r="C32" s="9" t="s">
        <v>36</v>
      </c>
      <c r="D32" s="11">
        <v>38959</v>
      </c>
      <c r="E32" s="11">
        <v>1419</v>
      </c>
      <c r="F32" s="24">
        <v>3.779968034096963E-2</v>
      </c>
    </row>
    <row r="33" spans="1:6" x14ac:dyDescent="0.25">
      <c r="A33" s="9" t="s">
        <v>59</v>
      </c>
      <c r="B33" s="9" t="s">
        <v>43</v>
      </c>
      <c r="C33" s="9" t="s">
        <v>36</v>
      </c>
      <c r="D33" s="11">
        <v>39927</v>
      </c>
      <c r="E33" s="11">
        <v>968</v>
      </c>
      <c r="F33" s="24">
        <v>2.4846633640493852E-2</v>
      </c>
    </row>
    <row r="34" spans="1:6" x14ac:dyDescent="0.25">
      <c r="A34" s="9" t="s">
        <v>59</v>
      </c>
      <c r="B34" s="9" t="s">
        <v>44</v>
      </c>
      <c r="C34" s="9" t="s">
        <v>36</v>
      </c>
      <c r="D34" s="11">
        <v>41022</v>
      </c>
      <c r="E34" s="11">
        <v>1095</v>
      </c>
      <c r="F34" s="24">
        <v>2.7425050717559546E-2</v>
      </c>
    </row>
    <row r="35" spans="1:6" x14ac:dyDescent="0.25">
      <c r="A35" s="9" t="s">
        <v>59</v>
      </c>
      <c r="B35" s="9" t="s">
        <v>45</v>
      </c>
      <c r="C35" s="9" t="s">
        <v>36</v>
      </c>
      <c r="D35" s="11">
        <v>41655</v>
      </c>
      <c r="E35" s="11">
        <v>633</v>
      </c>
      <c r="F35" s="24">
        <v>1.5430744478572473E-2</v>
      </c>
    </row>
    <row r="36" spans="1:6" x14ac:dyDescent="0.25">
      <c r="A36" s="9" t="s">
        <v>59</v>
      </c>
      <c r="B36" s="9" t="s">
        <v>46</v>
      </c>
      <c r="C36" s="9" t="s">
        <v>36</v>
      </c>
      <c r="D36" s="11">
        <v>42120</v>
      </c>
      <c r="E36" s="11">
        <v>465</v>
      </c>
      <c r="F36" s="24">
        <v>1.1163125675189053E-2</v>
      </c>
    </row>
    <row r="37" spans="1:6" x14ac:dyDescent="0.25">
      <c r="A37" s="9" t="s">
        <v>59</v>
      </c>
      <c r="B37" s="9" t="s">
        <v>47</v>
      </c>
      <c r="C37" s="9" t="s">
        <v>48</v>
      </c>
      <c r="D37" s="11">
        <v>42162.307343902801</v>
      </c>
      <c r="E37" s="11">
        <v>42.307343902801222</v>
      </c>
      <c r="F37" s="24">
        <v>1.0044478609401999E-3</v>
      </c>
    </row>
    <row r="38" spans="1:6" x14ac:dyDescent="0.25">
      <c r="A38" s="9" t="s">
        <v>59</v>
      </c>
      <c r="B38" s="9" t="s">
        <v>49</v>
      </c>
      <c r="C38" s="9" t="s">
        <v>48</v>
      </c>
      <c r="D38" s="11">
        <v>42090.6077006302</v>
      </c>
      <c r="E38" s="11">
        <v>-71.699643272600952</v>
      </c>
      <c r="F38" s="24">
        <v>-1.7005626064952449E-3</v>
      </c>
    </row>
    <row r="39" spans="1:6" x14ac:dyDescent="0.25">
      <c r="A39" s="9" t="s">
        <v>59</v>
      </c>
      <c r="B39" s="9" t="s">
        <v>50</v>
      </c>
      <c r="C39" s="9" t="s">
        <v>48</v>
      </c>
      <c r="D39" s="11">
        <v>41913.529508593099</v>
      </c>
      <c r="E39" s="11">
        <v>-177.07819203710096</v>
      </c>
      <c r="F39" s="24">
        <v>-4.2070714040664623E-3</v>
      </c>
    </row>
    <row r="40" spans="1:6" x14ac:dyDescent="0.25">
      <c r="A40" s="9" t="s">
        <v>59</v>
      </c>
      <c r="B40" s="9" t="s">
        <v>51</v>
      </c>
      <c r="C40" s="9" t="s">
        <v>48</v>
      </c>
      <c r="D40" s="11">
        <v>41735.237471830304</v>
      </c>
      <c r="E40" s="11">
        <v>-178.29203676279576</v>
      </c>
      <c r="F40" s="24">
        <v>-4.2538063210888115E-3</v>
      </c>
    </row>
    <row r="41" spans="1:6" x14ac:dyDescent="0.25">
      <c r="A41" s="9" t="s">
        <v>59</v>
      </c>
      <c r="B41" s="9" t="s">
        <v>52</v>
      </c>
      <c r="C41" s="9" t="s">
        <v>48</v>
      </c>
      <c r="D41" s="11">
        <v>41444.831598501798</v>
      </c>
      <c r="E41" s="11">
        <v>-290.40587332850555</v>
      </c>
      <c r="F41" s="24">
        <v>-6.9582897072172755E-3</v>
      </c>
    </row>
    <row r="42" spans="1:6" x14ac:dyDescent="0.25">
      <c r="A42" s="9" t="s">
        <v>59</v>
      </c>
      <c r="B42" s="9" t="s">
        <v>53</v>
      </c>
      <c r="C42" s="9" t="s">
        <v>48</v>
      </c>
      <c r="D42" s="11">
        <v>41134.982895193702</v>
      </c>
      <c r="E42" s="11">
        <v>-309.84870330809645</v>
      </c>
      <c r="F42" s="24">
        <v>-7.476172332168368E-3</v>
      </c>
    </row>
    <row r="43" spans="1:6" x14ac:dyDescent="0.25">
      <c r="A43" s="9" t="s">
        <v>59</v>
      </c>
      <c r="B43" s="9" t="s">
        <v>54</v>
      </c>
      <c r="C43" s="9" t="s">
        <v>48</v>
      </c>
      <c r="D43" s="11">
        <v>40907.289603860598</v>
      </c>
      <c r="E43" s="11">
        <v>-227.69329133310384</v>
      </c>
      <c r="F43" s="24">
        <v>-5.5352713264336375E-3</v>
      </c>
    </row>
    <row r="44" spans="1:6" x14ac:dyDescent="0.25">
      <c r="A44" s="9" t="s">
        <v>59</v>
      </c>
      <c r="B44" s="9" t="s">
        <v>55</v>
      </c>
      <c r="C44" s="9" t="s">
        <v>48</v>
      </c>
      <c r="D44" s="11">
        <v>40722.457456391101</v>
      </c>
      <c r="E44" s="11">
        <v>-184.8321474694967</v>
      </c>
      <c r="F44" s="24">
        <v>-4.518318110522123E-3</v>
      </c>
    </row>
    <row r="45" spans="1:6" x14ac:dyDescent="0.25">
      <c r="A45" s="9" t="s">
        <v>59</v>
      </c>
      <c r="B45" s="9" t="s">
        <v>56</v>
      </c>
      <c r="C45" s="9" t="s">
        <v>48</v>
      </c>
      <c r="D45" s="11">
        <v>40509.711664010603</v>
      </c>
      <c r="E45" s="11">
        <v>-212.74579238049773</v>
      </c>
      <c r="F45" s="24">
        <v>-5.2242866877158164E-3</v>
      </c>
    </row>
    <row r="46" spans="1:6" x14ac:dyDescent="0.25">
      <c r="A46" s="9" t="s">
        <v>59</v>
      </c>
      <c r="B46" s="9" t="s">
        <v>57</v>
      </c>
      <c r="C46" s="9" t="s">
        <v>48</v>
      </c>
      <c r="D46" s="11">
        <v>40355.769173385997</v>
      </c>
      <c r="E46" s="11">
        <v>-153.94249062460585</v>
      </c>
      <c r="F46" s="24">
        <v>-3.8001379002993627E-3</v>
      </c>
    </row>
    <row r="47" spans="1:6" x14ac:dyDescent="0.25">
      <c r="A47" s="9" t="s">
        <v>59</v>
      </c>
      <c r="B47" s="9" t="s">
        <v>58</v>
      </c>
      <c r="C47" s="9" t="s">
        <v>48</v>
      </c>
      <c r="D47" s="11">
        <v>40276.510871313803</v>
      </c>
      <c r="E47" s="11">
        <v>-79.258302072194056</v>
      </c>
      <c r="F47" s="24">
        <v>-1.9639893798496515E-3</v>
      </c>
    </row>
    <row r="48" spans="1:6" x14ac:dyDescent="0.25">
      <c r="A48" s="9" t="s">
        <v>313</v>
      </c>
      <c r="B48" s="9" t="s">
        <v>35</v>
      </c>
      <c r="C48" s="9" t="s">
        <v>36</v>
      </c>
      <c r="D48" s="11">
        <v>65735</v>
      </c>
      <c r="E48" s="16" t="s">
        <v>37</v>
      </c>
      <c r="F48" s="16" t="s">
        <v>37</v>
      </c>
    </row>
    <row r="49" spans="1:7" x14ac:dyDescent="0.25">
      <c r="A49" s="9" t="s">
        <v>313</v>
      </c>
      <c r="B49" s="9" t="s">
        <v>38</v>
      </c>
      <c r="C49" s="9" t="s">
        <v>36</v>
      </c>
      <c r="D49" s="11">
        <v>71143</v>
      </c>
      <c r="E49" s="11">
        <v>5408</v>
      </c>
      <c r="F49" s="24">
        <v>8.2269719327603255E-2</v>
      </c>
    </row>
    <row r="50" spans="1:7" x14ac:dyDescent="0.25">
      <c r="A50" s="9" t="s">
        <v>313</v>
      </c>
      <c r="B50" s="9" t="s">
        <v>24</v>
      </c>
      <c r="C50" s="9" t="s">
        <v>36</v>
      </c>
      <c r="D50" s="11">
        <v>75003</v>
      </c>
      <c r="E50" s="11">
        <v>3860</v>
      </c>
      <c r="F50" s="24">
        <v>5.4256919162812924E-2</v>
      </c>
    </row>
    <row r="51" spans="1:7" x14ac:dyDescent="0.25">
      <c r="A51" s="9" t="s">
        <v>313</v>
      </c>
      <c r="B51" s="9" t="s">
        <v>25</v>
      </c>
      <c r="C51" s="9" t="s">
        <v>36</v>
      </c>
      <c r="D51" s="11">
        <v>78823</v>
      </c>
      <c r="E51" s="11">
        <v>3820</v>
      </c>
      <c r="F51" s="24">
        <v>5.0931296081490073E-2</v>
      </c>
    </row>
    <row r="52" spans="1:7" x14ac:dyDescent="0.25">
      <c r="A52" s="9" t="s">
        <v>313</v>
      </c>
      <c r="B52" s="9" t="s">
        <v>39</v>
      </c>
      <c r="C52" s="9" t="s">
        <v>36</v>
      </c>
      <c r="D52" s="11">
        <v>80172</v>
      </c>
      <c r="E52" s="11">
        <v>1349</v>
      </c>
      <c r="F52" s="24">
        <v>1.7114294051228704E-2</v>
      </c>
    </row>
    <row r="53" spans="1:7" x14ac:dyDescent="0.25">
      <c r="A53" s="9" t="s">
        <v>313</v>
      </c>
      <c r="B53" s="9" t="s">
        <v>40</v>
      </c>
      <c r="C53" s="9" t="s">
        <v>36</v>
      </c>
      <c r="D53" s="11">
        <v>82620</v>
      </c>
      <c r="E53" s="11">
        <v>2448</v>
      </c>
      <c r="F53" s="24">
        <v>3.0534351145038167E-2</v>
      </c>
    </row>
    <row r="54" spans="1:7" x14ac:dyDescent="0.25">
      <c r="A54" s="9" t="s">
        <v>313</v>
      </c>
      <c r="B54" s="9" t="s">
        <v>41</v>
      </c>
      <c r="C54" s="9" t="s">
        <v>36</v>
      </c>
      <c r="D54" s="11">
        <v>87305</v>
      </c>
      <c r="E54" s="11">
        <v>4685</v>
      </c>
      <c r="F54" s="24">
        <v>5.6705398208666186E-2</v>
      </c>
    </row>
    <row r="55" spans="1:7" x14ac:dyDescent="0.25">
      <c r="A55" s="9" t="s">
        <v>313</v>
      </c>
      <c r="B55" s="9" t="s">
        <v>42</v>
      </c>
      <c r="C55" s="9" t="s">
        <v>36</v>
      </c>
      <c r="D55" s="11">
        <v>87937</v>
      </c>
      <c r="E55" s="11">
        <v>632</v>
      </c>
      <c r="F55" s="24">
        <v>7.2389897485825557E-3</v>
      </c>
    </row>
    <row r="56" spans="1:7" x14ac:dyDescent="0.25">
      <c r="A56" s="9" t="s">
        <v>313</v>
      </c>
      <c r="B56" s="9" t="s">
        <v>43</v>
      </c>
      <c r="C56" s="9" t="s">
        <v>36</v>
      </c>
      <c r="D56" s="11">
        <v>87805</v>
      </c>
      <c r="E56" s="11">
        <v>-132</v>
      </c>
      <c r="F56" s="24">
        <v>-1.5010746329758805E-3</v>
      </c>
    </row>
    <row r="57" spans="1:7" x14ac:dyDescent="0.25">
      <c r="A57" s="9" t="s">
        <v>313</v>
      </c>
      <c r="B57" s="9" t="s">
        <v>44</v>
      </c>
      <c r="C57" s="9" t="s">
        <v>36</v>
      </c>
      <c r="D57" s="11">
        <v>90233</v>
      </c>
      <c r="E57" s="11">
        <v>2428</v>
      </c>
      <c r="F57" s="24">
        <v>2.7652183816411366E-2</v>
      </c>
    </row>
    <row r="58" spans="1:7" x14ac:dyDescent="0.25">
      <c r="A58" s="9" t="s">
        <v>313</v>
      </c>
      <c r="B58" s="9" t="s">
        <v>45</v>
      </c>
      <c r="C58" s="9" t="s">
        <v>36</v>
      </c>
      <c r="D58" s="11">
        <v>92006</v>
      </c>
      <c r="E58" s="11">
        <v>1773</v>
      </c>
      <c r="F58" s="24">
        <v>1.9649130584154358E-2</v>
      </c>
    </row>
    <row r="59" spans="1:7" x14ac:dyDescent="0.25">
      <c r="A59" s="9" t="s">
        <v>313</v>
      </c>
      <c r="B59" s="9" t="s">
        <v>46</v>
      </c>
      <c r="C59" s="9" t="s">
        <v>36</v>
      </c>
      <c r="D59" s="11">
        <v>93322</v>
      </c>
      <c r="E59" s="11">
        <v>1316</v>
      </c>
      <c r="F59" s="24">
        <v>1.430341499467426E-2</v>
      </c>
    </row>
    <row r="60" spans="1:7" x14ac:dyDescent="0.25">
      <c r="A60" s="9" t="s">
        <v>313</v>
      </c>
      <c r="B60" s="9" t="s">
        <v>47</v>
      </c>
      <c r="C60" s="9" t="s">
        <v>48</v>
      </c>
      <c r="D60" s="11">
        <v>93747.344325781101</v>
      </c>
      <c r="E60" s="11">
        <v>425.34432578110136</v>
      </c>
      <c r="F60" s="24">
        <v>4.5578140822217844E-3</v>
      </c>
      <c r="G60" s="36"/>
    </row>
    <row r="61" spans="1:7" x14ac:dyDescent="0.25">
      <c r="A61" s="9" t="s">
        <v>313</v>
      </c>
      <c r="B61" s="9" t="s">
        <v>49</v>
      </c>
      <c r="C61" s="9" t="s">
        <v>48</v>
      </c>
      <c r="D61" s="11">
        <v>93868.885500207602</v>
      </c>
      <c r="E61" s="11">
        <v>121.54117442650022</v>
      </c>
      <c r="F61" s="24">
        <v>1.2964759194045313E-3</v>
      </c>
      <c r="G61" s="36"/>
    </row>
    <row r="62" spans="1:7" x14ac:dyDescent="0.25">
      <c r="A62" s="9" t="s">
        <v>313</v>
      </c>
      <c r="B62" s="9" t="s">
        <v>50</v>
      </c>
      <c r="C62" s="9" t="s">
        <v>48</v>
      </c>
      <c r="D62" s="11">
        <v>93742.270938647795</v>
      </c>
      <c r="E62" s="11">
        <v>-126.61456155980704</v>
      </c>
      <c r="F62" s="24">
        <v>-1.348844836977712E-3</v>
      </c>
      <c r="G62" s="36"/>
    </row>
    <row r="63" spans="1:7" x14ac:dyDescent="0.25">
      <c r="A63" s="9" t="s">
        <v>313</v>
      </c>
      <c r="B63" s="9" t="s">
        <v>51</v>
      </c>
      <c r="C63" s="9" t="s">
        <v>48</v>
      </c>
      <c r="D63" s="11">
        <v>93757.698361114308</v>
      </c>
      <c r="E63" s="11">
        <v>15.427422466513235</v>
      </c>
      <c r="F63" s="24">
        <v>1.6457274089946185E-4</v>
      </c>
      <c r="G63" s="36"/>
    </row>
    <row r="64" spans="1:7" x14ac:dyDescent="0.25">
      <c r="A64" s="9" t="s">
        <v>313</v>
      </c>
      <c r="B64" s="9" t="s">
        <v>52</v>
      </c>
      <c r="C64" s="9" t="s">
        <v>48</v>
      </c>
      <c r="D64" s="11">
        <v>93597.938718361998</v>
      </c>
      <c r="E64" s="11">
        <v>-159.75964275230945</v>
      </c>
      <c r="F64" s="24">
        <v>-1.7039629336567548E-3</v>
      </c>
      <c r="G64" s="36"/>
    </row>
    <row r="65" spans="1:6" x14ac:dyDescent="0.25">
      <c r="A65" s="9" t="s">
        <v>313</v>
      </c>
      <c r="B65" s="9" t="s">
        <v>53</v>
      </c>
      <c r="C65" s="9" t="s">
        <v>48</v>
      </c>
      <c r="D65" s="11">
        <v>93338.676575745703</v>
      </c>
      <c r="E65" s="11">
        <v>-259.26214261629502</v>
      </c>
      <c r="F65" s="24">
        <v>-2.7699556866996804E-3</v>
      </c>
    </row>
    <row r="66" spans="1:6" x14ac:dyDescent="0.25">
      <c r="A66" s="9" t="s">
        <v>313</v>
      </c>
      <c r="B66" s="9" t="s">
        <v>54</v>
      </c>
      <c r="C66" s="9" t="s">
        <v>48</v>
      </c>
      <c r="D66" s="11">
        <v>93088.264820841097</v>
      </c>
      <c r="E66" s="11">
        <v>-250.41175490460591</v>
      </c>
      <c r="F66" s="24">
        <v>-2.6828294988883103E-3</v>
      </c>
    </row>
    <row r="67" spans="1:6" x14ac:dyDescent="0.25">
      <c r="A67" s="9" t="s">
        <v>313</v>
      </c>
      <c r="B67" s="9" t="s">
        <v>55</v>
      </c>
      <c r="C67" s="9" t="s">
        <v>48</v>
      </c>
      <c r="D67" s="11">
        <v>92972.935275433294</v>
      </c>
      <c r="E67" s="11">
        <v>-115.32954540780338</v>
      </c>
      <c r="F67" s="24">
        <v>-1.2389267930793225E-3</v>
      </c>
    </row>
    <row r="68" spans="1:6" x14ac:dyDescent="0.25">
      <c r="A68" s="9" t="s">
        <v>313</v>
      </c>
      <c r="B68" s="9" t="s">
        <v>56</v>
      </c>
      <c r="C68" s="9" t="s">
        <v>48</v>
      </c>
      <c r="D68" s="11">
        <v>92884.605412739998</v>
      </c>
      <c r="E68" s="11">
        <v>-88.329862693295581</v>
      </c>
      <c r="F68" s="24">
        <v>-9.5005995488490753E-4</v>
      </c>
    </row>
    <row r="69" spans="1:6" x14ac:dyDescent="0.25">
      <c r="A69" s="9" t="s">
        <v>313</v>
      </c>
      <c r="B69" s="9" t="s">
        <v>57</v>
      </c>
      <c r="C69" s="9" t="s">
        <v>48</v>
      </c>
      <c r="D69" s="11">
        <v>92822.383414786193</v>
      </c>
      <c r="E69" s="11">
        <v>-62.22199795380584</v>
      </c>
      <c r="F69" s="24">
        <v>-6.6988493601622713E-4</v>
      </c>
    </row>
    <row r="70" spans="1:6" x14ac:dyDescent="0.25">
      <c r="A70" s="9" t="s">
        <v>313</v>
      </c>
      <c r="B70" s="9" t="s">
        <v>58</v>
      </c>
      <c r="C70" s="9" t="s">
        <v>48</v>
      </c>
      <c r="D70" s="11">
        <v>92734.328159076205</v>
      </c>
      <c r="E70" s="11">
        <v>-88.05525570998725</v>
      </c>
      <c r="F70" s="24">
        <v>-9.4864247685284538E-4</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AFEE-DE99-455F-99CB-300759E4D755}">
  <dimension ref="A1:Z118"/>
  <sheetViews>
    <sheetView zoomScale="80" zoomScaleNormal="80" workbookViewId="0"/>
  </sheetViews>
  <sheetFormatPr defaultRowHeight="15" x14ac:dyDescent="0.25"/>
  <cols>
    <col min="1" max="1" width="12" style="5" bestFit="1" customWidth="1"/>
    <col min="2" max="2" width="73.85546875" bestFit="1" customWidth="1"/>
    <col min="3" max="25" width="8.42578125" style="8" bestFit="1" customWidth="1"/>
    <col min="26" max="26" width="10.5703125" customWidth="1"/>
  </cols>
  <sheetData>
    <row r="1" spans="1:26" x14ac:dyDescent="0.25">
      <c r="A1" s="2" t="s">
        <v>60</v>
      </c>
      <c r="B1" s="1" t="s">
        <v>61</v>
      </c>
      <c r="C1" s="3" t="s">
        <v>35</v>
      </c>
      <c r="D1" s="3" t="s">
        <v>38</v>
      </c>
      <c r="E1" s="3" t="s">
        <v>24</v>
      </c>
      <c r="F1" s="3" t="s">
        <v>25</v>
      </c>
      <c r="G1" s="3" t="s">
        <v>39</v>
      </c>
      <c r="H1" s="3" t="s">
        <v>40</v>
      </c>
      <c r="I1" s="3" t="s">
        <v>41</v>
      </c>
      <c r="J1" s="3" t="s">
        <v>42</v>
      </c>
      <c r="K1" s="3" t="s">
        <v>43</v>
      </c>
      <c r="L1" s="3" t="s">
        <v>44</v>
      </c>
      <c r="M1" s="3" t="s">
        <v>45</v>
      </c>
      <c r="N1" s="3" t="s">
        <v>46</v>
      </c>
      <c r="O1" s="4" t="s">
        <v>47</v>
      </c>
      <c r="P1" s="4" t="s">
        <v>49</v>
      </c>
      <c r="Q1" s="4" t="s">
        <v>50</v>
      </c>
      <c r="R1" s="4" t="s">
        <v>51</v>
      </c>
      <c r="S1" s="4" t="s">
        <v>52</v>
      </c>
      <c r="T1" s="4" t="s">
        <v>53</v>
      </c>
      <c r="U1" s="4" t="s">
        <v>54</v>
      </c>
      <c r="V1" s="4" t="s">
        <v>55</v>
      </c>
      <c r="W1" s="4" t="s">
        <v>56</v>
      </c>
      <c r="X1" s="4" t="s">
        <v>57</v>
      </c>
      <c r="Y1" s="4" t="s">
        <v>58</v>
      </c>
      <c r="Z1" s="21" t="s">
        <v>62</v>
      </c>
    </row>
    <row r="2" spans="1:26" x14ac:dyDescent="0.25">
      <c r="A2" s="5" t="s">
        <v>63</v>
      </c>
      <c r="B2" t="s">
        <v>64</v>
      </c>
      <c r="C2" s="6">
        <v>342</v>
      </c>
      <c r="D2" s="6">
        <v>345</v>
      </c>
      <c r="E2" s="6">
        <v>356</v>
      </c>
      <c r="F2" s="6">
        <v>350</v>
      </c>
      <c r="G2" s="6">
        <v>351</v>
      </c>
      <c r="H2" s="6">
        <v>339</v>
      </c>
      <c r="I2" s="6">
        <v>335</v>
      </c>
      <c r="J2" s="6">
        <v>315</v>
      </c>
      <c r="K2" s="6">
        <v>335</v>
      </c>
      <c r="L2" s="6">
        <v>336</v>
      </c>
      <c r="M2" s="6">
        <v>365</v>
      </c>
      <c r="N2" s="6">
        <v>374</v>
      </c>
      <c r="O2" s="7">
        <v>401.34091648990898</v>
      </c>
      <c r="P2" s="7">
        <v>404.88244829410797</v>
      </c>
      <c r="Q2" s="7">
        <v>402.588647769982</v>
      </c>
      <c r="R2" s="7">
        <v>396.73209889448401</v>
      </c>
      <c r="S2" s="7">
        <v>391.07823035505402</v>
      </c>
      <c r="T2" s="7">
        <v>396.173666451234</v>
      </c>
      <c r="U2" s="7">
        <v>388.40454595406601</v>
      </c>
      <c r="V2" s="7">
        <v>385.36811470421901</v>
      </c>
      <c r="W2" s="7">
        <v>385.70399571936298</v>
      </c>
      <c r="X2" s="7">
        <v>387.74639314885002</v>
      </c>
      <c r="Y2" s="7">
        <v>390.34571690633101</v>
      </c>
      <c r="Z2" s="22"/>
    </row>
    <row r="3" spans="1:26" x14ac:dyDescent="0.25">
      <c r="A3" s="5" t="s">
        <v>65</v>
      </c>
      <c r="B3" t="s">
        <v>66</v>
      </c>
      <c r="C3" s="6">
        <v>751</v>
      </c>
      <c r="D3" s="6">
        <v>661</v>
      </c>
      <c r="E3" s="6">
        <v>597</v>
      </c>
      <c r="F3" s="6">
        <v>449</v>
      </c>
      <c r="G3" s="6">
        <v>379</v>
      </c>
      <c r="H3" s="6">
        <v>296</v>
      </c>
      <c r="I3" s="6">
        <v>321</v>
      </c>
      <c r="J3" s="6">
        <v>326</v>
      </c>
      <c r="K3" s="6">
        <v>321</v>
      </c>
      <c r="L3" s="6">
        <v>287</v>
      </c>
      <c r="M3" s="6">
        <v>244</v>
      </c>
      <c r="N3" s="6">
        <v>246</v>
      </c>
      <c r="O3" s="7">
        <v>232.89622494916401</v>
      </c>
      <c r="P3" s="7">
        <v>233.918380292557</v>
      </c>
      <c r="Q3" s="7">
        <v>232.774232784703</v>
      </c>
      <c r="R3" s="7">
        <v>236.85292371476299</v>
      </c>
      <c r="S3" s="7">
        <v>239.52602419194699</v>
      </c>
      <c r="T3" s="7">
        <v>244.32250363077799</v>
      </c>
      <c r="U3" s="7">
        <v>248.58195076105</v>
      </c>
      <c r="V3" s="7">
        <v>252.81594432068499</v>
      </c>
      <c r="W3" s="7">
        <v>256.522937449241</v>
      </c>
      <c r="X3" s="7">
        <v>261.26701149333002</v>
      </c>
      <c r="Y3" s="7">
        <v>262.88334742549802</v>
      </c>
      <c r="Z3" s="22"/>
    </row>
    <row r="4" spans="1:26" x14ac:dyDescent="0.25">
      <c r="A4" s="5" t="s">
        <v>67</v>
      </c>
      <c r="B4" t="s">
        <v>68</v>
      </c>
      <c r="C4" s="6">
        <v>678</v>
      </c>
      <c r="D4" s="6">
        <v>755</v>
      </c>
      <c r="E4" s="6">
        <v>933</v>
      </c>
      <c r="F4" s="6">
        <v>930</v>
      </c>
      <c r="G4" s="6">
        <v>880</v>
      </c>
      <c r="H4" s="6">
        <v>650</v>
      </c>
      <c r="I4" s="6">
        <v>573</v>
      </c>
      <c r="J4" s="6">
        <v>664</v>
      </c>
      <c r="K4" s="6">
        <v>636</v>
      </c>
      <c r="L4" s="6">
        <v>657</v>
      </c>
      <c r="M4" s="6">
        <v>585</v>
      </c>
      <c r="N4" s="6">
        <v>597</v>
      </c>
      <c r="O4" s="7">
        <v>582.37964191688002</v>
      </c>
      <c r="P4" s="7">
        <v>577.00602714709396</v>
      </c>
      <c r="Q4" s="7">
        <v>582.30744439538603</v>
      </c>
      <c r="R4" s="7">
        <v>587.58628619094304</v>
      </c>
      <c r="S4" s="7">
        <v>595.27712110913899</v>
      </c>
      <c r="T4" s="7">
        <v>610.17216282251502</v>
      </c>
      <c r="U4" s="7">
        <v>620.98961485375798</v>
      </c>
      <c r="V4" s="7">
        <v>628.72924318118896</v>
      </c>
      <c r="W4" s="7">
        <v>638.01967265447297</v>
      </c>
      <c r="X4" s="7">
        <v>652.05475497553402</v>
      </c>
      <c r="Y4" s="7">
        <v>653.55922372259602</v>
      </c>
      <c r="Z4" s="22"/>
    </row>
    <row r="5" spans="1:26" x14ac:dyDescent="0.25">
      <c r="A5" s="5" t="s">
        <v>69</v>
      </c>
      <c r="B5" t="s">
        <v>70</v>
      </c>
      <c r="C5" s="6"/>
      <c r="D5" s="6"/>
      <c r="E5" s="6"/>
      <c r="F5" s="6"/>
      <c r="G5" s="6"/>
      <c r="H5" s="6"/>
      <c r="I5" s="6">
        <v>60</v>
      </c>
      <c r="J5" s="6">
        <v>3</v>
      </c>
      <c r="K5" s="6"/>
      <c r="L5" s="6">
        <v>178</v>
      </c>
      <c r="M5" s="6">
        <v>166</v>
      </c>
      <c r="N5" s="6">
        <v>158</v>
      </c>
      <c r="O5" s="7">
        <v>158</v>
      </c>
      <c r="P5" s="7">
        <v>158</v>
      </c>
      <c r="Q5" s="7">
        <v>158</v>
      </c>
      <c r="R5" s="7">
        <v>158</v>
      </c>
      <c r="S5" s="7">
        <v>158</v>
      </c>
      <c r="T5" s="7">
        <v>158</v>
      </c>
      <c r="U5" s="7">
        <v>158</v>
      </c>
      <c r="V5" s="7">
        <v>158</v>
      </c>
      <c r="W5" s="7">
        <v>158</v>
      </c>
      <c r="X5" s="7">
        <v>158</v>
      </c>
      <c r="Y5" s="7">
        <v>158</v>
      </c>
      <c r="Z5" s="22"/>
    </row>
    <row r="6" spans="1:26" x14ac:dyDescent="0.25">
      <c r="A6" s="5" t="s">
        <v>71</v>
      </c>
      <c r="B6" t="s">
        <v>72</v>
      </c>
      <c r="C6" s="6">
        <v>490</v>
      </c>
      <c r="D6" s="6">
        <v>508</v>
      </c>
      <c r="E6" s="6">
        <v>521</v>
      </c>
      <c r="F6" s="6">
        <v>530</v>
      </c>
      <c r="G6" s="6">
        <v>544</v>
      </c>
      <c r="H6" s="6">
        <v>567</v>
      </c>
      <c r="I6" s="6">
        <v>616</v>
      </c>
      <c r="J6" s="6">
        <v>627</v>
      </c>
      <c r="K6" s="6">
        <v>676</v>
      </c>
      <c r="L6" s="6">
        <v>715</v>
      </c>
      <c r="M6" s="6">
        <v>768</v>
      </c>
      <c r="N6" s="6">
        <v>821</v>
      </c>
      <c r="O6" s="7">
        <v>834.30499314866597</v>
      </c>
      <c r="P6" s="7">
        <v>860.90033614578294</v>
      </c>
      <c r="Q6" s="7">
        <v>882.66058505026899</v>
      </c>
      <c r="R6" s="7">
        <v>879.13875224292201</v>
      </c>
      <c r="S6" s="7">
        <v>874.12672064407695</v>
      </c>
      <c r="T6" s="7">
        <v>849.50239059643104</v>
      </c>
      <c r="U6" s="7">
        <v>832.26518161122999</v>
      </c>
      <c r="V6" s="7">
        <v>823.85374173345394</v>
      </c>
      <c r="W6" s="7">
        <v>824.13765407153801</v>
      </c>
      <c r="X6" s="7">
        <v>828.41434205580003</v>
      </c>
      <c r="Y6" s="7">
        <v>834.16742705633101</v>
      </c>
      <c r="Z6" s="22"/>
    </row>
    <row r="7" spans="1:26" x14ac:dyDescent="0.25">
      <c r="A7" s="5" t="s">
        <v>73</v>
      </c>
      <c r="B7" t="s">
        <v>74</v>
      </c>
      <c r="C7" s="6"/>
      <c r="D7" s="6"/>
      <c r="E7" s="6"/>
      <c r="F7" s="6"/>
      <c r="G7" s="6"/>
      <c r="H7" s="6"/>
      <c r="I7" s="6">
        <v>167</v>
      </c>
      <c r="J7" s="6">
        <v>265</v>
      </c>
      <c r="K7" s="6">
        <v>377</v>
      </c>
      <c r="L7" s="6">
        <v>424</v>
      </c>
      <c r="M7" s="6">
        <v>369</v>
      </c>
      <c r="N7" s="6">
        <v>331</v>
      </c>
      <c r="O7" s="7">
        <v>310.44272519744698</v>
      </c>
      <c r="P7" s="7">
        <v>316.67433582841801</v>
      </c>
      <c r="Q7" s="7">
        <v>331.285378375878</v>
      </c>
      <c r="R7" s="7">
        <v>330.83677289910702</v>
      </c>
      <c r="S7" s="7">
        <v>335.95527191324197</v>
      </c>
      <c r="T7" s="7">
        <v>343.54925910775302</v>
      </c>
      <c r="U7" s="7">
        <v>349.89246705905703</v>
      </c>
      <c r="V7" s="7">
        <v>354.34058178444002</v>
      </c>
      <c r="W7" s="7">
        <v>359.69749599101903</v>
      </c>
      <c r="X7" s="7">
        <v>367.39263617020498</v>
      </c>
      <c r="Y7" s="7">
        <v>367.93966873573299</v>
      </c>
      <c r="Z7" s="22"/>
    </row>
    <row r="8" spans="1:26" x14ac:dyDescent="0.25">
      <c r="A8" s="5" t="s">
        <v>75</v>
      </c>
      <c r="B8" t="s">
        <v>76</v>
      </c>
      <c r="C8" s="6">
        <v>583</v>
      </c>
      <c r="D8" s="6">
        <v>602</v>
      </c>
      <c r="E8" s="6">
        <v>637</v>
      </c>
      <c r="F8" s="6">
        <v>649</v>
      </c>
      <c r="G8" s="6">
        <v>642</v>
      </c>
      <c r="H8" s="6">
        <v>620</v>
      </c>
      <c r="I8" s="6">
        <v>646</v>
      </c>
      <c r="J8" s="6">
        <v>617</v>
      </c>
      <c r="K8" s="6">
        <v>596</v>
      </c>
      <c r="L8" s="6">
        <v>580</v>
      </c>
      <c r="M8" s="6">
        <v>591</v>
      </c>
      <c r="N8" s="6">
        <v>573</v>
      </c>
      <c r="O8" s="7">
        <v>577.63144198035104</v>
      </c>
      <c r="P8" s="7">
        <v>581.00328866816506</v>
      </c>
      <c r="Q8" s="7">
        <v>573.90796909617995</v>
      </c>
      <c r="R8" s="7">
        <v>566.50352758777501</v>
      </c>
      <c r="S8" s="7">
        <v>562.04699730203902</v>
      </c>
      <c r="T8" s="7">
        <v>555.994174920923</v>
      </c>
      <c r="U8" s="7">
        <v>547.31058607859904</v>
      </c>
      <c r="V8" s="7">
        <v>543.72638143514598</v>
      </c>
      <c r="W8" s="7">
        <v>544.94266531627898</v>
      </c>
      <c r="X8" s="7">
        <v>548.22237909890998</v>
      </c>
      <c r="Y8" s="7">
        <v>552.14459053774794</v>
      </c>
      <c r="Z8" s="22"/>
    </row>
    <row r="9" spans="1:26" x14ac:dyDescent="0.25">
      <c r="A9" s="5" t="s">
        <v>77</v>
      </c>
      <c r="B9" t="s">
        <v>78</v>
      </c>
      <c r="C9" s="6">
        <v>422</v>
      </c>
      <c r="D9" s="6">
        <v>438</v>
      </c>
      <c r="E9" s="6">
        <v>437</v>
      </c>
      <c r="F9" s="6">
        <v>464</v>
      </c>
      <c r="G9" s="6">
        <v>484</v>
      </c>
      <c r="H9" s="6">
        <v>489</v>
      </c>
      <c r="I9" s="6">
        <v>479</v>
      </c>
      <c r="J9" s="6">
        <v>456</v>
      </c>
      <c r="K9" s="6">
        <v>384</v>
      </c>
      <c r="L9" s="6">
        <v>372</v>
      </c>
      <c r="M9" s="6">
        <v>392</v>
      </c>
      <c r="N9" s="6">
        <v>412</v>
      </c>
      <c r="O9" s="7">
        <v>411.54798096810299</v>
      </c>
      <c r="P9" s="7">
        <v>419.90196311179699</v>
      </c>
      <c r="Q9" s="7">
        <v>423.32109887383501</v>
      </c>
      <c r="R9" s="7">
        <v>419.63004389664798</v>
      </c>
      <c r="S9" s="7">
        <v>416.20023798315202</v>
      </c>
      <c r="T9" s="7">
        <v>409.19577884136601</v>
      </c>
      <c r="U9" s="7">
        <v>410.699353140612</v>
      </c>
      <c r="V9" s="7">
        <v>403.38412875543298</v>
      </c>
      <c r="W9" s="7">
        <v>403.742227198732</v>
      </c>
      <c r="X9" s="7">
        <v>405.91555005298602</v>
      </c>
      <c r="Y9" s="7">
        <v>408.62772709920301</v>
      </c>
      <c r="Z9" s="22"/>
    </row>
    <row r="10" spans="1:26" x14ac:dyDescent="0.25">
      <c r="A10" s="5" t="s">
        <v>79</v>
      </c>
      <c r="B10" t="s">
        <v>80</v>
      </c>
      <c r="C10" s="6">
        <v>430</v>
      </c>
      <c r="D10" s="6">
        <v>449</v>
      </c>
      <c r="E10" s="6">
        <v>454</v>
      </c>
      <c r="F10" s="6">
        <v>482</v>
      </c>
      <c r="G10" s="6">
        <v>482</v>
      </c>
      <c r="H10" s="6">
        <v>482</v>
      </c>
      <c r="I10" s="6">
        <v>523</v>
      </c>
      <c r="J10" s="6">
        <v>549</v>
      </c>
      <c r="K10" s="6">
        <v>537</v>
      </c>
      <c r="L10" s="6">
        <v>579</v>
      </c>
      <c r="M10" s="6">
        <v>671</v>
      </c>
      <c r="N10" s="6">
        <v>703</v>
      </c>
      <c r="O10" s="7">
        <v>751.78815389756596</v>
      </c>
      <c r="P10" s="7">
        <v>786.35548382090599</v>
      </c>
      <c r="Q10" s="7">
        <v>766.86394719080602</v>
      </c>
      <c r="R10" s="7">
        <v>788.15016606531401</v>
      </c>
      <c r="S10" s="7">
        <v>800.06874932300798</v>
      </c>
      <c r="T10" s="7">
        <v>814.56105561467905</v>
      </c>
      <c r="U10" s="7">
        <v>825.23300058093901</v>
      </c>
      <c r="V10" s="7">
        <v>841.22235583863596</v>
      </c>
      <c r="W10" s="7">
        <v>855.81840274037597</v>
      </c>
      <c r="X10" s="7">
        <v>870.40743372821998</v>
      </c>
      <c r="Y10" s="7">
        <v>875.26270910108894</v>
      </c>
      <c r="Z10" s="22"/>
    </row>
    <row r="11" spans="1:26" x14ac:dyDescent="0.25">
      <c r="A11" s="5" t="s">
        <v>81</v>
      </c>
      <c r="B11" t="s">
        <v>82</v>
      </c>
      <c r="C11" s="6">
        <v>359</v>
      </c>
      <c r="D11" s="6">
        <v>368</v>
      </c>
      <c r="E11" s="6">
        <v>384</v>
      </c>
      <c r="F11" s="6">
        <v>404</v>
      </c>
      <c r="G11" s="6">
        <v>425</v>
      </c>
      <c r="H11" s="6">
        <v>432</v>
      </c>
      <c r="I11" s="6">
        <v>437</v>
      </c>
      <c r="J11" s="6">
        <v>433</v>
      </c>
      <c r="K11" s="6">
        <v>431</v>
      </c>
      <c r="L11" s="6">
        <v>419</v>
      </c>
      <c r="M11" s="6">
        <v>421</v>
      </c>
      <c r="N11" s="6">
        <v>421</v>
      </c>
      <c r="O11" s="7">
        <v>418.50655282240803</v>
      </c>
      <c r="P11" s="7">
        <v>417.055023737976</v>
      </c>
      <c r="Q11" s="7">
        <v>411.43033848437</v>
      </c>
      <c r="R11" s="7">
        <v>399.45634702297201</v>
      </c>
      <c r="S11" s="7">
        <v>392.18759724277999</v>
      </c>
      <c r="T11" s="7">
        <v>386.339383666022</v>
      </c>
      <c r="U11" s="7">
        <v>380.10477170843302</v>
      </c>
      <c r="V11" s="7">
        <v>378.20529960825399</v>
      </c>
      <c r="W11" s="7">
        <v>379.18330795115997</v>
      </c>
      <c r="X11" s="7">
        <v>381.49401984503601</v>
      </c>
      <c r="Y11" s="7">
        <v>384.50439732208702</v>
      </c>
      <c r="Z11" s="22"/>
    </row>
    <row r="12" spans="1:26" x14ac:dyDescent="0.25">
      <c r="A12" s="5" t="s">
        <v>83</v>
      </c>
      <c r="B12" t="s">
        <v>84</v>
      </c>
      <c r="C12" s="6">
        <v>615</v>
      </c>
      <c r="D12" s="6">
        <v>639</v>
      </c>
      <c r="E12" s="6">
        <v>709</v>
      </c>
      <c r="F12" s="6">
        <v>755</v>
      </c>
      <c r="G12" s="6">
        <v>737</v>
      </c>
      <c r="H12" s="6">
        <v>757</v>
      </c>
      <c r="I12" s="6">
        <v>713</v>
      </c>
      <c r="J12" s="6">
        <v>633</v>
      </c>
      <c r="K12" s="6">
        <v>597</v>
      </c>
      <c r="L12" s="6">
        <v>591</v>
      </c>
      <c r="M12" s="6">
        <v>603</v>
      </c>
      <c r="N12" s="6">
        <v>646</v>
      </c>
      <c r="O12" s="7">
        <v>658.00143285672198</v>
      </c>
      <c r="P12" s="7">
        <v>663.30447207048496</v>
      </c>
      <c r="Q12" s="7">
        <v>655.40913399721398</v>
      </c>
      <c r="R12" s="7">
        <v>641.86653407318204</v>
      </c>
      <c r="S12" s="7">
        <v>636.69855321522198</v>
      </c>
      <c r="T12" s="7">
        <v>626.54487098097297</v>
      </c>
      <c r="U12" s="7">
        <v>626.44078971577903</v>
      </c>
      <c r="V12" s="7">
        <v>616.040151846409</v>
      </c>
      <c r="W12" s="7">
        <v>616.43408039958899</v>
      </c>
      <c r="X12" s="7">
        <v>619.66024732281505</v>
      </c>
      <c r="Y12" s="7">
        <v>623.83210393874299</v>
      </c>
      <c r="Z12" s="22"/>
    </row>
    <row r="13" spans="1:26" x14ac:dyDescent="0.25">
      <c r="A13" s="5" t="s">
        <v>85</v>
      </c>
      <c r="B13" t="s">
        <v>86</v>
      </c>
      <c r="C13" s="6"/>
      <c r="D13" s="6"/>
      <c r="E13" s="6">
        <v>315</v>
      </c>
      <c r="F13" s="6">
        <v>254</v>
      </c>
      <c r="G13" s="6">
        <v>238</v>
      </c>
      <c r="H13" s="6">
        <v>270</v>
      </c>
      <c r="I13" s="6">
        <v>360</v>
      </c>
      <c r="J13" s="6">
        <v>345</v>
      </c>
      <c r="K13" s="6">
        <v>327</v>
      </c>
      <c r="L13" s="6">
        <v>357</v>
      </c>
      <c r="M13" s="6">
        <v>370</v>
      </c>
      <c r="N13" s="6">
        <v>381</v>
      </c>
      <c r="O13" s="7">
        <v>377.19520320179998</v>
      </c>
      <c r="P13" s="7">
        <v>394.01796526774098</v>
      </c>
      <c r="Q13" s="7">
        <v>394.642444154001</v>
      </c>
      <c r="R13" s="7">
        <v>400.838053401183</v>
      </c>
      <c r="S13" s="7">
        <v>398.95292236330499</v>
      </c>
      <c r="T13" s="7">
        <v>391.21998836167899</v>
      </c>
      <c r="U13" s="7">
        <v>391.16593841780798</v>
      </c>
      <c r="V13" s="7">
        <v>396.38589803661301</v>
      </c>
      <c r="W13" s="7">
        <v>393.19655416044401</v>
      </c>
      <c r="X13" s="7">
        <v>381.25653290387999</v>
      </c>
      <c r="Y13" s="7">
        <v>367.55656406567402</v>
      </c>
      <c r="Z13" s="22"/>
    </row>
    <row r="14" spans="1:26" x14ac:dyDescent="0.25">
      <c r="A14" s="5" t="s">
        <v>87</v>
      </c>
      <c r="B14" t="s">
        <v>88</v>
      </c>
      <c r="C14" s="6">
        <v>349</v>
      </c>
      <c r="D14" s="6">
        <v>353</v>
      </c>
      <c r="E14" s="6">
        <v>333</v>
      </c>
      <c r="F14" s="6">
        <v>309</v>
      </c>
      <c r="G14" s="6">
        <v>325</v>
      </c>
      <c r="H14" s="6">
        <v>371</v>
      </c>
      <c r="I14" s="6">
        <v>433</v>
      </c>
      <c r="J14" s="6">
        <v>398</v>
      </c>
      <c r="K14" s="6">
        <v>414</v>
      </c>
      <c r="L14" s="6">
        <v>438</v>
      </c>
      <c r="M14" s="6">
        <v>442</v>
      </c>
      <c r="N14" s="6">
        <v>457</v>
      </c>
      <c r="O14" s="7">
        <v>469.78618603008101</v>
      </c>
      <c r="P14" s="7">
        <v>476.96076584751</v>
      </c>
      <c r="Q14" s="7">
        <v>490.06188029094898</v>
      </c>
      <c r="R14" s="7">
        <v>485.125004944073</v>
      </c>
      <c r="S14" s="7">
        <v>492.66323448519199</v>
      </c>
      <c r="T14" s="7">
        <v>481.25799209358797</v>
      </c>
      <c r="U14" s="7">
        <v>476.38195043947201</v>
      </c>
      <c r="V14" s="7">
        <v>471.16115836589103</v>
      </c>
      <c r="W14" s="7">
        <v>464.346049573252</v>
      </c>
      <c r="X14" s="7">
        <v>456.03314542811103</v>
      </c>
      <c r="Y14" s="7">
        <v>456.45285230255899</v>
      </c>
      <c r="Z14" s="22"/>
    </row>
    <row r="15" spans="1:26" x14ac:dyDescent="0.25">
      <c r="A15" s="5" t="s">
        <v>89</v>
      </c>
      <c r="B15" t="s">
        <v>90</v>
      </c>
      <c r="C15" s="6">
        <v>465</v>
      </c>
      <c r="D15" s="6">
        <v>465</v>
      </c>
      <c r="E15" s="6">
        <v>470</v>
      </c>
      <c r="F15" s="6">
        <v>473</v>
      </c>
      <c r="G15" s="6">
        <v>473</v>
      </c>
      <c r="H15" s="6">
        <v>451</v>
      </c>
      <c r="I15" s="6">
        <v>473</v>
      </c>
      <c r="J15" s="6">
        <v>469</v>
      </c>
      <c r="K15" s="6">
        <v>425</v>
      </c>
      <c r="L15" s="6">
        <v>433</v>
      </c>
      <c r="M15" s="6">
        <v>436</v>
      </c>
      <c r="N15" s="6">
        <v>448</v>
      </c>
      <c r="O15" s="7">
        <v>451.91488040420103</v>
      </c>
      <c r="P15" s="7">
        <v>458.65702947901701</v>
      </c>
      <c r="Q15" s="7">
        <v>469.56612249577501</v>
      </c>
      <c r="R15" s="7">
        <v>471.49781773929999</v>
      </c>
      <c r="S15" s="7">
        <v>470.67531272598302</v>
      </c>
      <c r="T15" s="7">
        <v>465.61854882966099</v>
      </c>
      <c r="U15" s="7">
        <v>462.01711057109401</v>
      </c>
      <c r="V15" s="7">
        <v>457.22409059427002</v>
      </c>
      <c r="W15" s="7">
        <v>458.12283239637401</v>
      </c>
      <c r="X15" s="7">
        <v>460.89401690361899</v>
      </c>
      <c r="Y15" s="7">
        <v>464.22712980700601</v>
      </c>
      <c r="Z15" s="22"/>
    </row>
    <row r="16" spans="1:26" x14ac:dyDescent="0.25">
      <c r="A16" s="5" t="s">
        <v>91</v>
      </c>
      <c r="B16" t="s">
        <v>92</v>
      </c>
      <c r="C16" s="6"/>
      <c r="D16" s="6"/>
      <c r="E16" s="6">
        <v>156</v>
      </c>
      <c r="F16" s="6">
        <v>195</v>
      </c>
      <c r="G16" s="6">
        <v>200</v>
      </c>
      <c r="H16" s="6">
        <v>221</v>
      </c>
      <c r="I16" s="6">
        <v>230</v>
      </c>
      <c r="J16" s="6">
        <v>209</v>
      </c>
      <c r="K16" s="6">
        <v>188</v>
      </c>
      <c r="L16" s="6">
        <v>206</v>
      </c>
      <c r="M16" s="6">
        <v>206</v>
      </c>
      <c r="N16" s="6">
        <v>219</v>
      </c>
      <c r="O16" s="7">
        <v>226.05976112305501</v>
      </c>
      <c r="P16" s="7">
        <v>230.813905511233</v>
      </c>
      <c r="Q16" s="7">
        <v>236.26560072380599</v>
      </c>
      <c r="R16" s="7">
        <v>244.99531690615899</v>
      </c>
      <c r="S16" s="7">
        <v>252.97632747847899</v>
      </c>
      <c r="T16" s="7">
        <v>258.22576323452802</v>
      </c>
      <c r="U16" s="7">
        <v>258.40616647225801</v>
      </c>
      <c r="V16" s="7">
        <v>254.93099820223699</v>
      </c>
      <c r="W16" s="7">
        <v>255.635505847845</v>
      </c>
      <c r="X16" s="7">
        <v>257.23052291240799</v>
      </c>
      <c r="Y16" s="7">
        <v>259.049762813916</v>
      </c>
      <c r="Z16" s="22"/>
    </row>
    <row r="17" spans="1:26" x14ac:dyDescent="0.25">
      <c r="A17" s="5" t="s">
        <v>93</v>
      </c>
      <c r="B17" t="s">
        <v>94</v>
      </c>
      <c r="C17" s="6">
        <v>278</v>
      </c>
      <c r="D17" s="6">
        <v>297</v>
      </c>
      <c r="E17" s="6">
        <v>285</v>
      </c>
      <c r="F17" s="6">
        <v>290</v>
      </c>
      <c r="G17" s="6">
        <v>282</v>
      </c>
      <c r="H17" s="6">
        <v>273</v>
      </c>
      <c r="I17" s="6">
        <v>285</v>
      </c>
      <c r="J17" s="6">
        <v>267</v>
      </c>
      <c r="K17" s="6">
        <v>241</v>
      </c>
      <c r="L17" s="6">
        <v>258</v>
      </c>
      <c r="M17" s="6">
        <v>297</v>
      </c>
      <c r="N17" s="6">
        <v>331</v>
      </c>
      <c r="O17" s="7">
        <v>366.67048228760802</v>
      </c>
      <c r="P17" s="7">
        <v>382.04325211277501</v>
      </c>
      <c r="Q17" s="7">
        <v>392.703336799223</v>
      </c>
      <c r="R17" s="7">
        <v>412.73655396290798</v>
      </c>
      <c r="S17" s="7">
        <v>417.46793273200598</v>
      </c>
      <c r="T17" s="7">
        <v>421.51902410940301</v>
      </c>
      <c r="U17" s="7">
        <v>420.92149854036001</v>
      </c>
      <c r="V17" s="7">
        <v>411.51421044051102</v>
      </c>
      <c r="W17" s="7">
        <v>411.742825190568</v>
      </c>
      <c r="X17" s="7">
        <v>413.88412473748298</v>
      </c>
      <c r="Y17" s="7">
        <v>416.52594813835799</v>
      </c>
      <c r="Z17" s="22"/>
    </row>
    <row r="18" spans="1:26" x14ac:dyDescent="0.25">
      <c r="A18" s="5" t="s">
        <v>95</v>
      </c>
      <c r="B18" t="s">
        <v>96</v>
      </c>
      <c r="C18" s="6">
        <v>354</v>
      </c>
      <c r="D18" s="6">
        <v>360</v>
      </c>
      <c r="E18" s="6">
        <v>326</v>
      </c>
      <c r="F18" s="6">
        <v>325</v>
      </c>
      <c r="G18" s="6">
        <v>300</v>
      </c>
      <c r="H18" s="6">
        <v>295</v>
      </c>
      <c r="I18" s="6">
        <v>311</v>
      </c>
      <c r="J18" s="6">
        <v>270</v>
      </c>
      <c r="K18" s="6">
        <v>256</v>
      </c>
      <c r="L18" s="6">
        <v>278</v>
      </c>
      <c r="M18" s="6">
        <v>236</v>
      </c>
      <c r="N18" s="6">
        <v>232</v>
      </c>
      <c r="O18" s="7">
        <v>223.51083137952401</v>
      </c>
      <c r="P18" s="7">
        <v>204.868954199294</v>
      </c>
      <c r="Q18" s="7">
        <v>189.75151988315201</v>
      </c>
      <c r="R18" s="7">
        <v>176.13693944198999</v>
      </c>
      <c r="S18" s="7">
        <v>166.52362045005</v>
      </c>
      <c r="T18" s="7">
        <v>160.99128150967999</v>
      </c>
      <c r="U18" s="7">
        <v>160.09597764583501</v>
      </c>
      <c r="V18" s="7">
        <v>159.68620260056301</v>
      </c>
      <c r="W18" s="7">
        <v>160.08446411910299</v>
      </c>
      <c r="X18" s="7">
        <v>161.08221148773401</v>
      </c>
      <c r="Y18" s="7">
        <v>162.22044603427301</v>
      </c>
      <c r="Z18" s="22"/>
    </row>
    <row r="19" spans="1:26" x14ac:dyDescent="0.25">
      <c r="A19" s="5" t="s">
        <v>97</v>
      </c>
      <c r="B19" t="s">
        <v>98</v>
      </c>
      <c r="C19" s="6">
        <v>269</v>
      </c>
      <c r="D19" s="6">
        <v>291</v>
      </c>
      <c r="E19" s="6">
        <v>293</v>
      </c>
      <c r="F19" s="6">
        <v>285</v>
      </c>
      <c r="G19" s="6">
        <v>278</v>
      </c>
      <c r="H19" s="6">
        <v>232</v>
      </c>
      <c r="I19" s="6">
        <v>235</v>
      </c>
      <c r="J19" s="6">
        <v>233</v>
      </c>
      <c r="K19" s="6">
        <v>231</v>
      </c>
      <c r="L19" s="6">
        <v>249</v>
      </c>
      <c r="M19" s="6">
        <v>261</v>
      </c>
      <c r="N19" s="6">
        <v>251</v>
      </c>
      <c r="O19" s="7">
        <v>242.46499032289401</v>
      </c>
      <c r="P19" s="7">
        <v>233.39020231235199</v>
      </c>
      <c r="Q19" s="7">
        <v>225.169762411975</v>
      </c>
      <c r="R19" s="7">
        <v>222.21239408458601</v>
      </c>
      <c r="S19" s="7">
        <v>213.52222569655399</v>
      </c>
      <c r="T19" s="7">
        <v>213.182917721726</v>
      </c>
      <c r="U19" s="7">
        <v>213.442426298594</v>
      </c>
      <c r="V19" s="7">
        <v>210.868325364447</v>
      </c>
      <c r="W19" s="7">
        <v>211.18205402473899</v>
      </c>
      <c r="X19" s="7">
        <v>212.40392053179801</v>
      </c>
      <c r="Y19" s="7">
        <v>213.85481223487901</v>
      </c>
      <c r="Z19" s="22"/>
    </row>
    <row r="20" spans="1:26" x14ac:dyDescent="0.25">
      <c r="A20" s="5" t="s">
        <v>99</v>
      </c>
      <c r="B20" t="s">
        <v>100</v>
      </c>
      <c r="C20" s="6">
        <v>288</v>
      </c>
      <c r="D20" s="6">
        <v>310</v>
      </c>
      <c r="E20" s="6">
        <v>330</v>
      </c>
      <c r="F20" s="6">
        <v>361</v>
      </c>
      <c r="G20" s="6">
        <v>365</v>
      </c>
      <c r="H20" s="6">
        <v>362</v>
      </c>
      <c r="I20" s="6">
        <v>325</v>
      </c>
      <c r="J20" s="6">
        <v>354</v>
      </c>
      <c r="K20" s="6">
        <v>383</v>
      </c>
      <c r="L20" s="6">
        <v>424</v>
      </c>
      <c r="M20" s="6">
        <v>488</v>
      </c>
      <c r="N20" s="6">
        <v>503</v>
      </c>
      <c r="O20" s="7">
        <v>520.84013310950502</v>
      </c>
      <c r="P20" s="7">
        <v>541.28530744693296</v>
      </c>
      <c r="Q20" s="7">
        <v>553.25186121332194</v>
      </c>
      <c r="R20" s="7">
        <v>556.543499879563</v>
      </c>
      <c r="S20" s="7">
        <v>561.50378158465401</v>
      </c>
      <c r="T20" s="7">
        <v>555.60338765743802</v>
      </c>
      <c r="U20" s="7">
        <v>546.45445366857598</v>
      </c>
      <c r="V20" s="7">
        <v>544.52465082597803</v>
      </c>
      <c r="W20" s="7">
        <v>556.83266616103106</v>
      </c>
      <c r="X20" s="7">
        <v>551.40947662231395</v>
      </c>
      <c r="Y20" s="7">
        <v>546.66012105376296</v>
      </c>
      <c r="Z20" s="22"/>
    </row>
    <row r="21" spans="1:26" x14ac:dyDescent="0.25">
      <c r="A21" s="5" t="s">
        <v>101</v>
      </c>
      <c r="B21" t="s">
        <v>102</v>
      </c>
      <c r="C21" s="6">
        <v>681</v>
      </c>
      <c r="D21" s="6">
        <v>781</v>
      </c>
      <c r="E21" s="6">
        <v>783</v>
      </c>
      <c r="F21" s="6">
        <v>797</v>
      </c>
      <c r="G21" s="6">
        <v>788</v>
      </c>
      <c r="H21" s="6">
        <v>746</v>
      </c>
      <c r="I21" s="6">
        <v>725</v>
      </c>
      <c r="J21" s="6">
        <v>621</v>
      </c>
      <c r="K21" s="6">
        <v>624</v>
      </c>
      <c r="L21" s="6">
        <v>639</v>
      </c>
      <c r="M21" s="6">
        <v>706</v>
      </c>
      <c r="N21" s="6">
        <v>710</v>
      </c>
      <c r="O21" s="7">
        <v>643.72407349279104</v>
      </c>
      <c r="P21" s="7">
        <v>609.00980007636599</v>
      </c>
      <c r="Q21" s="7">
        <v>516.52495063469905</v>
      </c>
      <c r="R21" s="7">
        <v>528.508668017888</v>
      </c>
      <c r="S21" s="7">
        <v>569.000817439652</v>
      </c>
      <c r="T21" s="7">
        <v>581.57629097617996</v>
      </c>
      <c r="U21" s="7">
        <v>639.05482553533398</v>
      </c>
      <c r="V21" s="7">
        <v>649.84899669783795</v>
      </c>
      <c r="W21" s="7">
        <v>659.88917931447804</v>
      </c>
      <c r="X21" s="7">
        <v>672.25053741004399</v>
      </c>
      <c r="Y21" s="7">
        <v>675.86877958792604</v>
      </c>
      <c r="Z21" s="22"/>
    </row>
    <row r="22" spans="1:26" x14ac:dyDescent="0.25">
      <c r="A22" s="5" t="s">
        <v>103</v>
      </c>
      <c r="B22" t="s">
        <v>104</v>
      </c>
      <c r="C22" s="6">
        <v>303</v>
      </c>
      <c r="D22" s="6">
        <v>308</v>
      </c>
      <c r="E22" s="6">
        <v>319</v>
      </c>
      <c r="F22" s="6">
        <v>321</v>
      </c>
      <c r="G22" s="6">
        <v>317</v>
      </c>
      <c r="H22" s="6">
        <v>304</v>
      </c>
      <c r="I22" s="6">
        <v>308</v>
      </c>
      <c r="J22" s="6">
        <v>297</v>
      </c>
      <c r="K22" s="6">
        <v>272</v>
      </c>
      <c r="L22" s="6">
        <v>282</v>
      </c>
      <c r="M22" s="6">
        <v>299</v>
      </c>
      <c r="N22" s="6">
        <v>301</v>
      </c>
      <c r="O22" s="7">
        <v>306.97413144197202</v>
      </c>
      <c r="P22" s="7">
        <v>307.66411953636998</v>
      </c>
      <c r="Q22" s="7">
        <v>307.70351621122802</v>
      </c>
      <c r="R22" s="7">
        <v>303.12847072301997</v>
      </c>
      <c r="S22" s="7">
        <v>300.59987765191897</v>
      </c>
      <c r="T22" s="7">
        <v>296.89359641983998</v>
      </c>
      <c r="U22" s="7">
        <v>294.29453014977202</v>
      </c>
      <c r="V22" s="7">
        <v>291.815532963105</v>
      </c>
      <c r="W22" s="7">
        <v>292.28839877088501</v>
      </c>
      <c r="X22" s="7">
        <v>293.95661007170099</v>
      </c>
      <c r="Y22" s="7">
        <v>295.94750448641298</v>
      </c>
      <c r="Z22" s="22"/>
    </row>
    <row r="23" spans="1:26" x14ac:dyDescent="0.25">
      <c r="A23" s="5" t="s">
        <v>105</v>
      </c>
      <c r="B23" t="s">
        <v>106</v>
      </c>
      <c r="C23" s="6">
        <v>1266</v>
      </c>
      <c r="D23" s="6">
        <v>1384</v>
      </c>
      <c r="E23" s="6">
        <v>1393</v>
      </c>
      <c r="F23" s="6">
        <v>1336</v>
      </c>
      <c r="G23" s="6">
        <v>1240</v>
      </c>
      <c r="H23" s="6">
        <v>1319</v>
      </c>
      <c r="I23" s="6">
        <v>1481</v>
      </c>
      <c r="J23" s="6">
        <v>1477</v>
      </c>
      <c r="K23" s="6">
        <v>1554</v>
      </c>
      <c r="L23" s="6">
        <v>1567</v>
      </c>
      <c r="M23" s="6">
        <v>1494</v>
      </c>
      <c r="N23" s="6">
        <v>1563</v>
      </c>
      <c r="O23" s="7">
        <v>1565.6090155689301</v>
      </c>
      <c r="P23" s="7">
        <v>1546.9966109104</v>
      </c>
      <c r="Q23" s="7">
        <v>1588.5232534972699</v>
      </c>
      <c r="R23" s="7">
        <v>1576.6829880817099</v>
      </c>
      <c r="S23" s="7">
        <v>1561.4093703471499</v>
      </c>
      <c r="T23" s="7">
        <v>1575.11732008894</v>
      </c>
      <c r="U23" s="7">
        <v>1599.4785851290601</v>
      </c>
      <c r="V23" s="7">
        <v>1625.2058146332099</v>
      </c>
      <c r="W23" s="7">
        <v>1636.14891894211</v>
      </c>
      <c r="X23" s="7">
        <v>1640.29241821495</v>
      </c>
      <c r="Y23" s="7">
        <v>1629.12277662714</v>
      </c>
      <c r="Z23" s="22"/>
    </row>
    <row r="24" spans="1:26" x14ac:dyDescent="0.25">
      <c r="A24" s="5" t="s">
        <v>107</v>
      </c>
      <c r="B24" t="s">
        <v>108</v>
      </c>
      <c r="C24" s="6">
        <v>433</v>
      </c>
      <c r="D24" s="6">
        <v>395</v>
      </c>
      <c r="E24" s="6">
        <v>384</v>
      </c>
      <c r="F24" s="6">
        <v>346</v>
      </c>
      <c r="G24" s="6">
        <v>310</v>
      </c>
      <c r="H24" s="6">
        <v>327</v>
      </c>
      <c r="I24" s="6">
        <v>457</v>
      </c>
      <c r="J24" s="6">
        <v>561</v>
      </c>
      <c r="K24" s="6">
        <v>740</v>
      </c>
      <c r="L24" s="6">
        <v>1015</v>
      </c>
      <c r="M24" s="6">
        <v>1093</v>
      </c>
      <c r="N24" s="6">
        <v>1029</v>
      </c>
      <c r="O24" s="7">
        <v>1012.5677458141701</v>
      </c>
      <c r="P24" s="7">
        <v>956.19582783860994</v>
      </c>
      <c r="Q24" s="7">
        <v>946.64718030183201</v>
      </c>
      <c r="R24" s="7">
        <v>981.89991377858996</v>
      </c>
      <c r="S24" s="7">
        <v>994.84799369113205</v>
      </c>
      <c r="T24" s="7">
        <v>1016.10821628724</v>
      </c>
      <c r="U24" s="7">
        <v>1031.9493883842399</v>
      </c>
      <c r="V24" s="7">
        <v>1048.8156835925699</v>
      </c>
      <c r="W24" s="7">
        <v>1065.37592385419</v>
      </c>
      <c r="X24" s="7">
        <v>1085.8573119177099</v>
      </c>
      <c r="Y24" s="7">
        <v>1090.92542668127</v>
      </c>
      <c r="Z24" s="22"/>
    </row>
    <row r="25" spans="1:26" x14ac:dyDescent="0.25">
      <c r="A25" s="5" t="s">
        <v>109</v>
      </c>
      <c r="B25" t="s">
        <v>110</v>
      </c>
      <c r="C25" s="6">
        <v>1248</v>
      </c>
      <c r="D25" s="6">
        <v>1312</v>
      </c>
      <c r="E25" s="6">
        <v>1341</v>
      </c>
      <c r="F25" s="6">
        <v>1477</v>
      </c>
      <c r="G25" s="6">
        <v>1475</v>
      </c>
      <c r="H25" s="6">
        <v>1507</v>
      </c>
      <c r="I25" s="6">
        <v>1458</v>
      </c>
      <c r="J25" s="6">
        <v>1463</v>
      </c>
      <c r="K25" s="6">
        <v>1396</v>
      </c>
      <c r="L25" s="6">
        <v>1391</v>
      </c>
      <c r="M25" s="6">
        <v>1420</v>
      </c>
      <c r="N25" s="6">
        <v>1462</v>
      </c>
      <c r="O25" s="7">
        <v>1476.5391315557699</v>
      </c>
      <c r="P25" s="7">
        <v>1461.4113350017701</v>
      </c>
      <c r="Q25" s="7">
        <v>1499.15235301755</v>
      </c>
      <c r="R25" s="7">
        <v>1517.80166263758</v>
      </c>
      <c r="S25" s="7">
        <v>1506.8113418943201</v>
      </c>
      <c r="T25" s="7">
        <v>1480.31514866563</v>
      </c>
      <c r="U25" s="7">
        <v>1484.29418103184</v>
      </c>
      <c r="V25" s="7">
        <v>1503.2929635302</v>
      </c>
      <c r="W25" s="7">
        <v>1483.58889265321</v>
      </c>
      <c r="X25" s="7">
        <v>1438.00538008028</v>
      </c>
      <c r="Y25" s="7">
        <v>1390.6968378321901</v>
      </c>
      <c r="Z25" s="22"/>
    </row>
    <row r="26" spans="1:26" x14ac:dyDescent="0.25">
      <c r="A26" s="5" t="s">
        <v>111</v>
      </c>
      <c r="B26" t="s">
        <v>112</v>
      </c>
      <c r="C26" s="6"/>
      <c r="D26" s="6"/>
      <c r="E26" s="6">
        <v>492</v>
      </c>
      <c r="F26" s="6">
        <v>518</v>
      </c>
      <c r="G26" s="6">
        <v>479</v>
      </c>
      <c r="H26" s="6">
        <v>480</v>
      </c>
      <c r="I26" s="6">
        <v>476</v>
      </c>
      <c r="J26" s="6">
        <v>437</v>
      </c>
      <c r="K26" s="6">
        <v>424</v>
      </c>
      <c r="L26" s="6">
        <v>426</v>
      </c>
      <c r="M26" s="6">
        <v>396</v>
      </c>
      <c r="N26" s="6">
        <v>400</v>
      </c>
      <c r="O26" s="7">
        <v>387.76421768966497</v>
      </c>
      <c r="P26" s="7">
        <v>380.09971944385302</v>
      </c>
      <c r="Q26" s="7">
        <v>372.72920323564603</v>
      </c>
      <c r="R26" s="7">
        <v>370.286185917198</v>
      </c>
      <c r="S26" s="7">
        <v>369.22401414972597</v>
      </c>
      <c r="T26" s="7">
        <v>360.88327522997002</v>
      </c>
      <c r="U26" s="7">
        <v>361.94646544241101</v>
      </c>
      <c r="V26" s="7">
        <v>357.32630895223599</v>
      </c>
      <c r="W26" s="7">
        <v>358.30950973698498</v>
      </c>
      <c r="X26" s="7">
        <v>360.53506956541702</v>
      </c>
      <c r="Y26" s="7">
        <v>363.07075826544298</v>
      </c>
      <c r="Z26" s="22"/>
    </row>
    <row r="27" spans="1:26" x14ac:dyDescent="0.25">
      <c r="A27" s="5" t="s">
        <v>113</v>
      </c>
      <c r="B27" t="s">
        <v>114</v>
      </c>
      <c r="C27" s="6">
        <v>168</v>
      </c>
      <c r="D27" s="6">
        <v>201</v>
      </c>
      <c r="E27" s="6">
        <v>247</v>
      </c>
      <c r="F27" s="6">
        <v>253</v>
      </c>
      <c r="G27" s="6">
        <v>272</v>
      </c>
      <c r="H27" s="6">
        <v>236</v>
      </c>
      <c r="I27" s="6">
        <v>234</v>
      </c>
      <c r="J27" s="6">
        <v>223</v>
      </c>
      <c r="K27" s="6">
        <v>191</v>
      </c>
      <c r="L27" s="6">
        <v>189</v>
      </c>
      <c r="M27" s="6">
        <v>189</v>
      </c>
      <c r="N27" s="6">
        <v>223</v>
      </c>
      <c r="O27" s="7">
        <v>244.17051078393899</v>
      </c>
      <c r="P27" s="7">
        <v>251.191658266063</v>
      </c>
      <c r="Q27" s="7">
        <v>255.56503648834601</v>
      </c>
      <c r="R27" s="7">
        <v>241.91284436188701</v>
      </c>
      <c r="S27" s="7">
        <v>265.130863853145</v>
      </c>
      <c r="T27" s="7">
        <v>258.37305134856302</v>
      </c>
      <c r="U27" s="7">
        <v>256.52293718701998</v>
      </c>
      <c r="V27" s="7">
        <v>251.00773152169501</v>
      </c>
      <c r="W27" s="7">
        <v>250.826396638424</v>
      </c>
      <c r="X27" s="7">
        <v>251.98043803665001</v>
      </c>
      <c r="Y27" s="7">
        <v>253.45232183383999</v>
      </c>
      <c r="Z27" s="22"/>
    </row>
    <row r="28" spans="1:26" x14ac:dyDescent="0.25">
      <c r="A28" s="5" t="s">
        <v>115</v>
      </c>
      <c r="B28" t="s">
        <v>116</v>
      </c>
      <c r="C28" s="6">
        <v>541</v>
      </c>
      <c r="D28" s="6">
        <v>523</v>
      </c>
      <c r="E28" s="6">
        <v>525</v>
      </c>
      <c r="F28" s="6">
        <v>537</v>
      </c>
      <c r="G28" s="6">
        <v>566</v>
      </c>
      <c r="H28" s="6">
        <v>545</v>
      </c>
      <c r="I28" s="6">
        <v>558</v>
      </c>
      <c r="J28" s="6">
        <v>591</v>
      </c>
      <c r="K28" s="6">
        <v>579</v>
      </c>
      <c r="L28" s="6">
        <v>564</v>
      </c>
      <c r="M28" s="6">
        <v>579</v>
      </c>
      <c r="N28" s="6">
        <v>589</v>
      </c>
      <c r="O28" s="7">
        <v>596.66900442989504</v>
      </c>
      <c r="P28" s="7">
        <v>605.27853929354205</v>
      </c>
      <c r="Q28" s="7">
        <v>618.19467501660802</v>
      </c>
      <c r="R28" s="7">
        <v>624.43850370858502</v>
      </c>
      <c r="S28" s="7">
        <v>633.18138764388902</v>
      </c>
      <c r="T28" s="7">
        <v>644.98151530610505</v>
      </c>
      <c r="U28" s="7">
        <v>653.99073081011102</v>
      </c>
      <c r="V28" s="7">
        <v>666.38923372449597</v>
      </c>
      <c r="W28" s="7">
        <v>677.53519655554101</v>
      </c>
      <c r="X28" s="7">
        <v>689.27692478046197</v>
      </c>
      <c r="Y28" s="7">
        <v>693.33969672171395</v>
      </c>
      <c r="Z28" s="22"/>
    </row>
    <row r="29" spans="1:26" x14ac:dyDescent="0.25">
      <c r="A29" s="5" t="s">
        <v>117</v>
      </c>
      <c r="B29" t="s">
        <v>118</v>
      </c>
      <c r="C29" s="6">
        <v>628</v>
      </c>
      <c r="D29" s="6">
        <v>653</v>
      </c>
      <c r="E29" s="6">
        <v>653</v>
      </c>
      <c r="F29" s="6">
        <v>584</v>
      </c>
      <c r="G29" s="6">
        <v>617</v>
      </c>
      <c r="H29" s="6">
        <v>667</v>
      </c>
      <c r="I29" s="6">
        <v>648</v>
      </c>
      <c r="J29" s="6">
        <v>666</v>
      </c>
      <c r="K29" s="6">
        <v>728</v>
      </c>
      <c r="L29" s="6">
        <v>868</v>
      </c>
      <c r="M29" s="6">
        <v>984</v>
      </c>
      <c r="N29" s="6">
        <v>892</v>
      </c>
      <c r="O29" s="7">
        <v>844.54876553225802</v>
      </c>
      <c r="P29" s="7">
        <v>812.23307738542496</v>
      </c>
      <c r="Q29" s="7">
        <v>794.54971762752905</v>
      </c>
      <c r="R29" s="7">
        <v>828.86829603054298</v>
      </c>
      <c r="S29" s="7">
        <v>839.49490324637497</v>
      </c>
      <c r="T29" s="7">
        <v>856.934491824318</v>
      </c>
      <c r="U29" s="7">
        <v>871.05737839037499</v>
      </c>
      <c r="V29" s="7">
        <v>885.337696152837</v>
      </c>
      <c r="W29" s="7">
        <v>898.94549197885601</v>
      </c>
      <c r="X29" s="7">
        <v>916.06521048510797</v>
      </c>
      <c r="Y29" s="7">
        <v>920.60973577917605</v>
      </c>
      <c r="Z29" s="22"/>
    </row>
    <row r="30" spans="1:26" x14ac:dyDescent="0.25">
      <c r="A30" s="5" t="s">
        <v>119</v>
      </c>
      <c r="B30" t="s">
        <v>120</v>
      </c>
      <c r="C30" s="6">
        <v>783</v>
      </c>
      <c r="D30" s="6">
        <v>1025</v>
      </c>
      <c r="E30" s="6">
        <v>967</v>
      </c>
      <c r="F30" s="6">
        <v>818</v>
      </c>
      <c r="G30" s="6">
        <v>769</v>
      </c>
      <c r="H30" s="6">
        <v>744</v>
      </c>
      <c r="I30" s="6">
        <v>792</v>
      </c>
      <c r="J30" s="6">
        <v>735</v>
      </c>
      <c r="K30" s="6">
        <v>766</v>
      </c>
      <c r="L30" s="6">
        <v>865</v>
      </c>
      <c r="M30" s="6">
        <v>866</v>
      </c>
      <c r="N30" s="6">
        <v>909</v>
      </c>
      <c r="O30" s="7">
        <v>887.10211017011397</v>
      </c>
      <c r="P30" s="7">
        <v>901.13625439030102</v>
      </c>
      <c r="Q30" s="7">
        <v>913.03965285801996</v>
      </c>
      <c r="R30" s="7">
        <v>920.88994914784303</v>
      </c>
      <c r="S30" s="7">
        <v>932.80137248768301</v>
      </c>
      <c r="T30" s="7">
        <v>953.90150301718802</v>
      </c>
      <c r="U30" s="7">
        <v>970.66501228372999</v>
      </c>
      <c r="V30" s="7">
        <v>984.59291566207003</v>
      </c>
      <c r="W30" s="7">
        <v>999.25492100910401</v>
      </c>
      <c r="X30" s="7">
        <v>1019.73168348433</v>
      </c>
      <c r="Y30" s="7">
        <v>1023.44293292728</v>
      </c>
      <c r="Z30" s="22"/>
    </row>
    <row r="31" spans="1:26" x14ac:dyDescent="0.25">
      <c r="A31" s="5" t="s">
        <v>121</v>
      </c>
      <c r="B31" t="s">
        <v>122</v>
      </c>
      <c r="C31" s="6">
        <v>470</v>
      </c>
      <c r="D31" s="6">
        <v>475</v>
      </c>
      <c r="E31" s="6">
        <v>478</v>
      </c>
      <c r="F31" s="6">
        <v>477</v>
      </c>
      <c r="G31" s="6">
        <v>476</v>
      </c>
      <c r="H31" s="6">
        <v>474</v>
      </c>
      <c r="I31" s="6">
        <v>467</v>
      </c>
      <c r="J31" s="6">
        <v>429</v>
      </c>
      <c r="K31" s="6">
        <v>423</v>
      </c>
      <c r="L31" s="6">
        <v>422</v>
      </c>
      <c r="M31" s="6">
        <v>437</v>
      </c>
      <c r="N31" s="6">
        <v>436</v>
      </c>
      <c r="O31" s="7">
        <v>438.19937117833098</v>
      </c>
      <c r="P31" s="7">
        <v>435.35336328967298</v>
      </c>
      <c r="Q31" s="7">
        <v>437.942866470448</v>
      </c>
      <c r="R31" s="7">
        <v>436.50007375792302</v>
      </c>
      <c r="S31" s="7">
        <v>428.55116672659602</v>
      </c>
      <c r="T31" s="7">
        <v>417.32759416207199</v>
      </c>
      <c r="U31" s="7">
        <v>412.43343059223298</v>
      </c>
      <c r="V31" s="7">
        <v>407.85434720872701</v>
      </c>
      <c r="W31" s="7">
        <v>407.80748491633102</v>
      </c>
      <c r="X31" s="7">
        <v>409.85141703033298</v>
      </c>
      <c r="Y31" s="7">
        <v>412.74591016989598</v>
      </c>
      <c r="Z31" s="22"/>
    </row>
    <row r="32" spans="1:26" x14ac:dyDescent="0.25">
      <c r="A32" s="5" t="s">
        <v>123</v>
      </c>
      <c r="B32" t="s">
        <v>124</v>
      </c>
      <c r="C32" s="6">
        <v>292</v>
      </c>
      <c r="D32" s="6">
        <v>257</v>
      </c>
      <c r="E32" s="6">
        <v>209</v>
      </c>
      <c r="F32" s="6">
        <v>200</v>
      </c>
      <c r="G32" s="6">
        <v>203</v>
      </c>
      <c r="H32" s="6">
        <v>232</v>
      </c>
      <c r="I32" s="6">
        <v>262</v>
      </c>
      <c r="J32" s="6">
        <v>266</v>
      </c>
      <c r="K32" s="6">
        <v>317</v>
      </c>
      <c r="L32" s="6">
        <v>313</v>
      </c>
      <c r="M32" s="6">
        <v>374</v>
      </c>
      <c r="N32" s="6">
        <v>432</v>
      </c>
      <c r="O32" s="7">
        <v>477.87839456380101</v>
      </c>
      <c r="P32" s="7">
        <v>480.45867609077101</v>
      </c>
      <c r="Q32" s="7">
        <v>480.12966952154898</v>
      </c>
      <c r="R32" s="7">
        <v>486.01178514255798</v>
      </c>
      <c r="S32" s="7">
        <v>482.59953713322398</v>
      </c>
      <c r="T32" s="7">
        <v>474.15876767602401</v>
      </c>
      <c r="U32" s="7">
        <v>475.42011192651302</v>
      </c>
      <c r="V32" s="7">
        <v>481.41532171362502</v>
      </c>
      <c r="W32" s="7">
        <v>475.05060490735298</v>
      </c>
      <c r="X32" s="7">
        <v>460.64177938072902</v>
      </c>
      <c r="Y32" s="7">
        <v>445.43505598304802</v>
      </c>
      <c r="Z32" s="22"/>
    </row>
    <row r="33" spans="1:26" x14ac:dyDescent="0.25">
      <c r="A33" s="5" t="s">
        <v>125</v>
      </c>
      <c r="B33" t="s">
        <v>126</v>
      </c>
      <c r="C33" s="6"/>
      <c r="D33" s="6"/>
      <c r="E33" s="6"/>
      <c r="F33" s="6"/>
      <c r="G33" s="6"/>
      <c r="H33" s="6"/>
      <c r="I33" s="6"/>
      <c r="J33" s="6"/>
      <c r="K33" s="6"/>
      <c r="L33" s="6"/>
      <c r="M33" s="6"/>
      <c r="N33" s="6"/>
      <c r="O33" s="7"/>
      <c r="P33" s="7"/>
      <c r="Q33" s="7"/>
      <c r="R33" s="7">
        <v>119.32548137520899</v>
      </c>
      <c r="S33" s="7">
        <v>237.01391560871801</v>
      </c>
      <c r="T33" s="7">
        <v>357.25808122196997</v>
      </c>
      <c r="U33" s="7">
        <v>358.18199647085402</v>
      </c>
      <c r="V33" s="7">
        <v>362.77294373227897</v>
      </c>
      <c r="W33" s="7">
        <v>358.083358351904</v>
      </c>
      <c r="X33" s="7">
        <v>347.08732930107601</v>
      </c>
      <c r="Y33" s="7">
        <v>335.63021298961399</v>
      </c>
      <c r="Z33" s="22"/>
    </row>
    <row r="34" spans="1:26" x14ac:dyDescent="0.25">
      <c r="A34" s="5" t="s">
        <v>127</v>
      </c>
      <c r="B34" t="s">
        <v>128</v>
      </c>
      <c r="C34" s="6"/>
      <c r="D34" s="6"/>
      <c r="E34" s="6"/>
      <c r="F34" s="6"/>
      <c r="G34" s="6"/>
      <c r="H34" s="6">
        <v>469</v>
      </c>
      <c r="I34" s="6">
        <v>449</v>
      </c>
      <c r="J34" s="6">
        <v>456</v>
      </c>
      <c r="K34" s="6">
        <v>428</v>
      </c>
      <c r="L34" s="6">
        <v>387</v>
      </c>
      <c r="M34" s="6">
        <v>339</v>
      </c>
      <c r="N34" s="6">
        <v>363</v>
      </c>
      <c r="O34" s="7">
        <v>365.50641612344401</v>
      </c>
      <c r="P34" s="7">
        <v>352.29413443358402</v>
      </c>
      <c r="Q34" s="7">
        <v>348.11603066427199</v>
      </c>
      <c r="R34" s="7">
        <v>319.85153835103699</v>
      </c>
      <c r="S34" s="7">
        <v>316.76542729447198</v>
      </c>
      <c r="T34" s="7">
        <v>299.133097213165</v>
      </c>
      <c r="U34" s="7">
        <v>292.303741855395</v>
      </c>
      <c r="V34" s="7">
        <v>279.521615121107</v>
      </c>
      <c r="W34" s="7">
        <v>276.1192059988</v>
      </c>
      <c r="X34" s="7">
        <v>276.38955647389702</v>
      </c>
      <c r="Y34" s="7">
        <v>273.97767560104302</v>
      </c>
      <c r="Z34" s="22"/>
    </row>
    <row r="35" spans="1:26" x14ac:dyDescent="0.25">
      <c r="A35" s="5" t="s">
        <v>129</v>
      </c>
      <c r="B35" t="s">
        <v>130</v>
      </c>
      <c r="C35" s="6">
        <v>266</v>
      </c>
      <c r="D35" s="6">
        <v>284</v>
      </c>
      <c r="E35" s="6">
        <v>317</v>
      </c>
      <c r="F35" s="6">
        <v>301</v>
      </c>
      <c r="G35" s="6">
        <v>301</v>
      </c>
      <c r="H35" s="6">
        <v>291</v>
      </c>
      <c r="I35" s="6">
        <v>288</v>
      </c>
      <c r="J35" s="6">
        <v>263</v>
      </c>
      <c r="K35" s="6">
        <v>245</v>
      </c>
      <c r="L35" s="6">
        <v>231</v>
      </c>
      <c r="M35" s="6">
        <v>202</v>
      </c>
      <c r="N35" s="6">
        <v>252</v>
      </c>
      <c r="O35" s="7">
        <v>278.53366670685</v>
      </c>
      <c r="P35" s="7">
        <v>295.88232317080701</v>
      </c>
      <c r="Q35" s="7">
        <v>301.82793045989399</v>
      </c>
      <c r="R35" s="7">
        <v>304.77794367241199</v>
      </c>
      <c r="S35" s="7">
        <v>317.57543740968401</v>
      </c>
      <c r="T35" s="7">
        <v>328.57268321383901</v>
      </c>
      <c r="U35" s="7">
        <v>329.55190626123198</v>
      </c>
      <c r="V35" s="7">
        <v>319.34199177085998</v>
      </c>
      <c r="W35" s="7">
        <v>319.277152876076</v>
      </c>
      <c r="X35" s="7">
        <v>320.794971602918</v>
      </c>
      <c r="Y35" s="7">
        <v>322.78131275520099</v>
      </c>
      <c r="Z35" s="22"/>
    </row>
    <row r="36" spans="1:26" x14ac:dyDescent="0.25">
      <c r="A36" s="5" t="s">
        <v>131</v>
      </c>
      <c r="B36" t="s">
        <v>132</v>
      </c>
      <c r="C36" s="6"/>
      <c r="D36" s="6"/>
      <c r="E36" s="6"/>
      <c r="F36" s="6"/>
      <c r="G36" s="6"/>
      <c r="H36" s="6"/>
      <c r="I36" s="6">
        <v>285</v>
      </c>
      <c r="J36" s="6">
        <v>455</v>
      </c>
      <c r="K36" s="6"/>
      <c r="L36" s="6">
        <v>200</v>
      </c>
      <c r="M36" s="6">
        <v>168</v>
      </c>
      <c r="N36" s="6">
        <v>244</v>
      </c>
      <c r="O36" s="7">
        <v>244</v>
      </c>
      <c r="P36" s="7">
        <v>244</v>
      </c>
      <c r="Q36" s="7">
        <v>244</v>
      </c>
      <c r="R36" s="7">
        <v>244</v>
      </c>
      <c r="S36" s="7">
        <v>244</v>
      </c>
      <c r="T36" s="7">
        <v>244</v>
      </c>
      <c r="U36" s="7">
        <v>244</v>
      </c>
      <c r="V36" s="7">
        <v>244</v>
      </c>
      <c r="W36" s="7">
        <v>244</v>
      </c>
      <c r="X36" s="7">
        <v>244</v>
      </c>
      <c r="Y36" s="7">
        <v>244</v>
      </c>
      <c r="Z36" s="22"/>
    </row>
    <row r="37" spans="1:26" x14ac:dyDescent="0.25">
      <c r="A37" s="5" t="s">
        <v>133</v>
      </c>
      <c r="B37" t="s">
        <v>134</v>
      </c>
      <c r="C37" s="6">
        <v>280</v>
      </c>
      <c r="D37" s="6">
        <v>244</v>
      </c>
      <c r="E37" s="6">
        <v>244</v>
      </c>
      <c r="F37" s="6">
        <v>253</v>
      </c>
      <c r="G37" s="6">
        <v>250</v>
      </c>
      <c r="H37" s="6">
        <v>277</v>
      </c>
      <c r="I37" s="6">
        <v>291</v>
      </c>
      <c r="J37" s="6">
        <v>319</v>
      </c>
      <c r="K37" s="6">
        <v>331</v>
      </c>
      <c r="L37" s="6">
        <v>375</v>
      </c>
      <c r="M37" s="6">
        <v>389</v>
      </c>
      <c r="N37" s="6">
        <v>395</v>
      </c>
      <c r="O37" s="7">
        <v>395.324619493336</v>
      </c>
      <c r="P37" s="7">
        <v>383.161502511028</v>
      </c>
      <c r="Q37" s="7">
        <v>373.85903170243603</v>
      </c>
      <c r="R37" s="7">
        <v>368.72754313873497</v>
      </c>
      <c r="S37" s="7">
        <v>364.29341550087503</v>
      </c>
      <c r="T37" s="7">
        <v>362.97501819829898</v>
      </c>
      <c r="U37" s="7">
        <v>361.20040539414202</v>
      </c>
      <c r="V37" s="7">
        <v>357.22848890449899</v>
      </c>
      <c r="W37" s="7">
        <v>357.98501699162102</v>
      </c>
      <c r="X37" s="7">
        <v>360.152261275066</v>
      </c>
      <c r="Y37" s="7">
        <v>362.69186855641601</v>
      </c>
      <c r="Z37" s="22"/>
    </row>
    <row r="38" spans="1:26" x14ac:dyDescent="0.25">
      <c r="A38" s="5" t="s">
        <v>135</v>
      </c>
      <c r="B38" t="s">
        <v>136</v>
      </c>
      <c r="C38" s="6">
        <v>396</v>
      </c>
      <c r="D38" s="6">
        <v>400</v>
      </c>
      <c r="E38" s="6">
        <v>397</v>
      </c>
      <c r="F38" s="6">
        <v>420</v>
      </c>
      <c r="G38" s="6">
        <v>404</v>
      </c>
      <c r="H38" s="6">
        <v>387</v>
      </c>
      <c r="I38" s="6">
        <v>407</v>
      </c>
      <c r="J38" s="6">
        <v>383</v>
      </c>
      <c r="K38" s="6">
        <v>366</v>
      </c>
      <c r="L38" s="6">
        <v>379</v>
      </c>
      <c r="M38" s="6">
        <v>389</v>
      </c>
      <c r="N38" s="6">
        <v>406</v>
      </c>
      <c r="O38" s="7">
        <v>426.31917364821197</v>
      </c>
      <c r="P38" s="7">
        <v>441.883313056948</v>
      </c>
      <c r="Q38" s="7">
        <v>456.19162541136001</v>
      </c>
      <c r="R38" s="7">
        <v>445.35088936954003</v>
      </c>
      <c r="S38" s="7">
        <v>451.341089578734</v>
      </c>
      <c r="T38" s="7">
        <v>448.33439492563298</v>
      </c>
      <c r="U38" s="7">
        <v>449.92531749749799</v>
      </c>
      <c r="V38" s="7">
        <v>440.86115874969403</v>
      </c>
      <c r="W38" s="7">
        <v>441.10638839672998</v>
      </c>
      <c r="X38" s="7">
        <v>443.42914911961202</v>
      </c>
      <c r="Y38" s="7">
        <v>446.32903103279898</v>
      </c>
      <c r="Z38" s="22"/>
    </row>
    <row r="39" spans="1:26" x14ac:dyDescent="0.25">
      <c r="A39" s="5" t="s">
        <v>137</v>
      </c>
      <c r="B39" t="s">
        <v>138</v>
      </c>
      <c r="C39" s="6">
        <v>762</v>
      </c>
      <c r="D39" s="6">
        <v>639</v>
      </c>
      <c r="E39" s="6">
        <v>660</v>
      </c>
      <c r="F39" s="6">
        <v>634</v>
      </c>
      <c r="G39" s="6">
        <v>488</v>
      </c>
      <c r="H39" s="6">
        <v>455</v>
      </c>
      <c r="I39" s="6">
        <v>468</v>
      </c>
      <c r="J39" s="6">
        <v>434</v>
      </c>
      <c r="K39" s="6">
        <v>478</v>
      </c>
      <c r="L39" s="6">
        <v>543</v>
      </c>
      <c r="M39" s="6">
        <v>544</v>
      </c>
      <c r="N39" s="6">
        <v>579</v>
      </c>
      <c r="O39" s="7">
        <v>571.46856035642998</v>
      </c>
      <c r="P39" s="7">
        <v>567.23471275458098</v>
      </c>
      <c r="Q39" s="7">
        <v>572.94274655438198</v>
      </c>
      <c r="R39" s="7">
        <v>581.39790007199201</v>
      </c>
      <c r="S39" s="7">
        <v>588.84515593764604</v>
      </c>
      <c r="T39" s="7">
        <v>601.61000546183004</v>
      </c>
      <c r="U39" s="7">
        <v>611.31518562459303</v>
      </c>
      <c r="V39" s="7">
        <v>621.07070002320904</v>
      </c>
      <c r="W39" s="7">
        <v>630.68125973525605</v>
      </c>
      <c r="X39" s="7">
        <v>642.96195340849704</v>
      </c>
      <c r="Y39" s="7">
        <v>645.94112510294099</v>
      </c>
      <c r="Z39" s="22"/>
    </row>
    <row r="40" spans="1:26" x14ac:dyDescent="0.25">
      <c r="A40" s="5" t="s">
        <v>139</v>
      </c>
      <c r="B40" t="s">
        <v>140</v>
      </c>
      <c r="C40" s="6">
        <v>371</v>
      </c>
      <c r="D40" s="6">
        <v>386</v>
      </c>
      <c r="E40" s="6">
        <v>374</v>
      </c>
      <c r="F40" s="6">
        <v>374</v>
      </c>
      <c r="G40" s="6">
        <v>392</v>
      </c>
      <c r="H40" s="6">
        <v>451</v>
      </c>
      <c r="I40" s="6">
        <v>474</v>
      </c>
      <c r="J40" s="6">
        <v>500</v>
      </c>
      <c r="K40" s="6">
        <v>531</v>
      </c>
      <c r="L40" s="6">
        <v>571</v>
      </c>
      <c r="M40" s="6">
        <v>602</v>
      </c>
      <c r="N40" s="6">
        <v>631</v>
      </c>
      <c r="O40" s="7">
        <v>643.84180659653998</v>
      </c>
      <c r="P40" s="7">
        <v>651.06002092747701</v>
      </c>
      <c r="Q40" s="7">
        <v>663.10929936985099</v>
      </c>
      <c r="R40" s="7">
        <v>670.14435348111203</v>
      </c>
      <c r="S40" s="7">
        <v>664.384914468484</v>
      </c>
      <c r="T40" s="7">
        <v>653.37792102574099</v>
      </c>
      <c r="U40" s="7">
        <v>656.15053298350995</v>
      </c>
      <c r="V40" s="7">
        <v>664.32573582481996</v>
      </c>
      <c r="W40" s="7">
        <v>653.75065941141202</v>
      </c>
      <c r="X40" s="7">
        <v>633.58963347393399</v>
      </c>
      <c r="Y40" s="7">
        <v>613.797595919228</v>
      </c>
      <c r="Z40" s="22"/>
    </row>
    <row r="41" spans="1:26" x14ac:dyDescent="0.25">
      <c r="A41" s="5" t="s">
        <v>141</v>
      </c>
      <c r="B41" t="s">
        <v>142</v>
      </c>
      <c r="C41" s="6">
        <v>561</v>
      </c>
      <c r="D41" s="6">
        <v>479</v>
      </c>
      <c r="E41" s="6">
        <v>381</v>
      </c>
      <c r="F41" s="6">
        <v>349</v>
      </c>
      <c r="G41" s="6">
        <v>337</v>
      </c>
      <c r="H41" s="6">
        <v>357</v>
      </c>
      <c r="I41" s="6">
        <v>428</v>
      </c>
      <c r="J41" s="6">
        <v>470</v>
      </c>
      <c r="K41" s="6">
        <v>421</v>
      </c>
      <c r="L41" s="6">
        <v>386</v>
      </c>
      <c r="M41" s="6">
        <v>367</v>
      </c>
      <c r="N41" s="6">
        <v>374</v>
      </c>
      <c r="O41" s="7">
        <v>358.58458822340299</v>
      </c>
      <c r="P41" s="7">
        <v>352.88940829499398</v>
      </c>
      <c r="Q41" s="7">
        <v>364.559290368701</v>
      </c>
      <c r="R41" s="7">
        <v>369.31271887779701</v>
      </c>
      <c r="S41" s="7">
        <v>366.74227274492301</v>
      </c>
      <c r="T41" s="7">
        <v>360.17355588164799</v>
      </c>
      <c r="U41" s="7">
        <v>360.98917666657701</v>
      </c>
      <c r="V41" s="7">
        <v>365.67495314141303</v>
      </c>
      <c r="W41" s="7">
        <v>361.18902555956299</v>
      </c>
      <c r="X41" s="7">
        <v>350.03927202885802</v>
      </c>
      <c r="Y41" s="7">
        <v>338.37863937527601</v>
      </c>
      <c r="Z41" s="22"/>
    </row>
    <row r="42" spans="1:26" x14ac:dyDescent="0.25">
      <c r="A42" s="5" t="s">
        <v>143</v>
      </c>
      <c r="B42" t="s">
        <v>144</v>
      </c>
      <c r="C42" s="6">
        <v>287</v>
      </c>
      <c r="D42" s="6">
        <v>291</v>
      </c>
      <c r="E42" s="6">
        <v>316</v>
      </c>
      <c r="F42" s="6">
        <v>312</v>
      </c>
      <c r="G42" s="6">
        <v>312</v>
      </c>
      <c r="H42" s="6">
        <v>331</v>
      </c>
      <c r="I42" s="6">
        <v>340</v>
      </c>
      <c r="J42" s="6">
        <v>346</v>
      </c>
      <c r="K42" s="6">
        <v>334</v>
      </c>
      <c r="L42" s="6">
        <v>347</v>
      </c>
      <c r="M42" s="6">
        <v>337</v>
      </c>
      <c r="N42" s="6">
        <v>356</v>
      </c>
      <c r="O42" s="7">
        <v>370.44718578423902</v>
      </c>
      <c r="P42" s="7">
        <v>373.12895084749698</v>
      </c>
      <c r="Q42" s="7">
        <v>377.37348263066002</v>
      </c>
      <c r="R42" s="7">
        <v>365.09389004449002</v>
      </c>
      <c r="S42" s="7">
        <v>367.905060016189</v>
      </c>
      <c r="T42" s="7">
        <v>362.12477537972097</v>
      </c>
      <c r="U42" s="7">
        <v>355.17103353190498</v>
      </c>
      <c r="V42" s="7">
        <v>351.135008155896</v>
      </c>
      <c r="W42" s="7">
        <v>351.12067994651397</v>
      </c>
      <c r="X42" s="7">
        <v>352.90962727983498</v>
      </c>
      <c r="Y42" s="7">
        <v>355.34809892587901</v>
      </c>
      <c r="Z42" s="22"/>
    </row>
    <row r="43" spans="1:26" x14ac:dyDescent="0.25">
      <c r="A43" s="5" t="s">
        <v>145</v>
      </c>
      <c r="B43" t="s">
        <v>146</v>
      </c>
      <c r="C43" s="6">
        <v>521</v>
      </c>
      <c r="D43" s="6">
        <v>503</v>
      </c>
      <c r="E43" s="6">
        <v>463</v>
      </c>
      <c r="F43" s="6">
        <v>445</v>
      </c>
      <c r="G43" s="6">
        <v>379</v>
      </c>
      <c r="H43" s="6">
        <v>366</v>
      </c>
      <c r="I43" s="6">
        <v>357</v>
      </c>
      <c r="J43" s="6">
        <v>307</v>
      </c>
      <c r="K43" s="6">
        <v>278</v>
      </c>
      <c r="L43" s="6">
        <v>289</v>
      </c>
      <c r="M43" s="6">
        <v>251</v>
      </c>
      <c r="N43" s="6">
        <v>276</v>
      </c>
      <c r="O43" s="7">
        <v>278.51048651001599</v>
      </c>
      <c r="P43" s="7">
        <v>270.55758449116098</v>
      </c>
      <c r="Q43" s="7">
        <v>271.63148939787902</v>
      </c>
      <c r="R43" s="7">
        <v>271.44001992188203</v>
      </c>
      <c r="S43" s="7">
        <v>274.980193951758</v>
      </c>
      <c r="T43" s="7">
        <v>276.57778714289299</v>
      </c>
      <c r="U43" s="7">
        <v>267.91893396852402</v>
      </c>
      <c r="V43" s="7">
        <v>266.07500364507899</v>
      </c>
      <c r="W43" s="7">
        <v>266.196125059981</v>
      </c>
      <c r="X43" s="7">
        <v>267.556113935832</v>
      </c>
      <c r="Y43" s="7">
        <v>269.302953709902</v>
      </c>
      <c r="Z43" s="22"/>
    </row>
    <row r="44" spans="1:26" x14ac:dyDescent="0.25">
      <c r="A44" s="5" t="s">
        <v>147</v>
      </c>
      <c r="B44" t="s">
        <v>148</v>
      </c>
      <c r="C44" s="6">
        <v>274</v>
      </c>
      <c r="D44" s="6">
        <v>279</v>
      </c>
      <c r="E44" s="6">
        <v>275</v>
      </c>
      <c r="F44" s="6">
        <v>299</v>
      </c>
      <c r="G44" s="6">
        <v>269</v>
      </c>
      <c r="H44" s="6">
        <v>277</v>
      </c>
      <c r="I44" s="6">
        <v>274</v>
      </c>
      <c r="J44" s="6">
        <v>269</v>
      </c>
      <c r="K44" s="6">
        <v>268</v>
      </c>
      <c r="L44" s="6">
        <v>281</v>
      </c>
      <c r="M44" s="6">
        <v>307</v>
      </c>
      <c r="N44" s="6">
        <v>314</v>
      </c>
      <c r="O44" s="7">
        <v>330.137867310015</v>
      </c>
      <c r="P44" s="7">
        <v>334.833574735578</v>
      </c>
      <c r="Q44" s="7">
        <v>337.32406988266899</v>
      </c>
      <c r="R44" s="7">
        <v>341.74396128306199</v>
      </c>
      <c r="S44" s="7">
        <v>341.00251936198401</v>
      </c>
      <c r="T44" s="7">
        <v>334.169034173623</v>
      </c>
      <c r="U44" s="7">
        <v>326.93622123769001</v>
      </c>
      <c r="V44" s="7">
        <v>325.31395279603402</v>
      </c>
      <c r="W44" s="7">
        <v>325.79615450452701</v>
      </c>
      <c r="X44" s="7">
        <v>327.65050895609801</v>
      </c>
      <c r="Y44" s="7">
        <v>329.92951535468802</v>
      </c>
      <c r="Z44" s="22"/>
    </row>
    <row r="45" spans="1:26" x14ac:dyDescent="0.25">
      <c r="A45" s="5" t="s">
        <v>149</v>
      </c>
      <c r="B45" t="s">
        <v>150</v>
      </c>
      <c r="C45" s="6">
        <v>334</v>
      </c>
      <c r="D45" s="6">
        <v>305</v>
      </c>
      <c r="E45" s="6">
        <v>316</v>
      </c>
      <c r="F45" s="6">
        <v>329</v>
      </c>
      <c r="G45" s="6">
        <v>320</v>
      </c>
      <c r="H45" s="6">
        <v>352</v>
      </c>
      <c r="I45" s="6">
        <v>376</v>
      </c>
      <c r="J45" s="6">
        <v>386</v>
      </c>
      <c r="K45" s="6">
        <v>374</v>
      </c>
      <c r="L45" s="6">
        <v>381</v>
      </c>
      <c r="M45" s="6">
        <v>396</v>
      </c>
      <c r="N45" s="6">
        <v>400</v>
      </c>
      <c r="O45" s="7">
        <v>409.67427605546402</v>
      </c>
      <c r="P45" s="7">
        <v>424.30098129076202</v>
      </c>
      <c r="Q45" s="7">
        <v>425.43238064359798</v>
      </c>
      <c r="R45" s="7">
        <v>424.31160163461197</v>
      </c>
      <c r="S45" s="7">
        <v>421.53703842652698</v>
      </c>
      <c r="T45" s="7">
        <v>425.52557753943103</v>
      </c>
      <c r="U45" s="7">
        <v>424.105557264163</v>
      </c>
      <c r="V45" s="7">
        <v>415.09895647114598</v>
      </c>
      <c r="W45" s="7">
        <v>415.41706620248902</v>
      </c>
      <c r="X45" s="7">
        <v>417.64599485870502</v>
      </c>
      <c r="Y45" s="7">
        <v>420.66178873895899</v>
      </c>
      <c r="Z45" s="22"/>
    </row>
    <row r="46" spans="1:26" x14ac:dyDescent="0.25">
      <c r="A46" s="5" t="s">
        <v>151</v>
      </c>
      <c r="B46" t="s">
        <v>152</v>
      </c>
      <c r="C46" s="6"/>
      <c r="D46" s="6"/>
      <c r="E46" s="6"/>
      <c r="F46" s="6"/>
      <c r="G46" s="6"/>
      <c r="H46" s="6"/>
      <c r="I46" s="6">
        <v>186</v>
      </c>
      <c r="J46" s="6">
        <v>370</v>
      </c>
      <c r="K46" s="6">
        <v>530</v>
      </c>
      <c r="L46" s="6">
        <v>539</v>
      </c>
      <c r="M46" s="6">
        <v>540</v>
      </c>
      <c r="N46" s="6">
        <v>521</v>
      </c>
      <c r="O46" s="7">
        <v>525.40533648862595</v>
      </c>
      <c r="P46" s="7">
        <v>528.75543724413399</v>
      </c>
      <c r="Q46" s="7">
        <v>538.78787738218796</v>
      </c>
      <c r="R46" s="7">
        <v>545.96265382393199</v>
      </c>
      <c r="S46" s="7">
        <v>542.18275728799495</v>
      </c>
      <c r="T46" s="7">
        <v>532.391162197428</v>
      </c>
      <c r="U46" s="7">
        <v>533.51830873134202</v>
      </c>
      <c r="V46" s="7">
        <v>540.50965710093203</v>
      </c>
      <c r="W46" s="7">
        <v>534.06453602130705</v>
      </c>
      <c r="X46" s="7">
        <v>517.48622343718</v>
      </c>
      <c r="Y46" s="7">
        <v>500.18656849824202</v>
      </c>
      <c r="Z46" s="22"/>
    </row>
    <row r="47" spans="1:26" x14ac:dyDescent="0.25">
      <c r="A47" s="5" t="s">
        <v>153</v>
      </c>
      <c r="B47" t="s">
        <v>154</v>
      </c>
      <c r="C47" s="6">
        <v>433</v>
      </c>
      <c r="D47" s="6">
        <v>466</v>
      </c>
      <c r="E47" s="6">
        <v>505</v>
      </c>
      <c r="F47" s="6">
        <v>495</v>
      </c>
      <c r="G47" s="6">
        <v>509</v>
      </c>
      <c r="H47" s="6">
        <v>477</v>
      </c>
      <c r="I47" s="6">
        <v>467</v>
      </c>
      <c r="J47" s="6">
        <v>447</v>
      </c>
      <c r="K47" s="6">
        <v>424</v>
      </c>
      <c r="L47" s="6">
        <v>438</v>
      </c>
      <c r="M47" s="6">
        <v>464</v>
      </c>
      <c r="N47" s="6">
        <v>477</v>
      </c>
      <c r="O47" s="7">
        <v>490.70390425758001</v>
      </c>
      <c r="P47" s="7">
        <v>498.555018200272</v>
      </c>
      <c r="Q47" s="7">
        <v>489.03015147468301</v>
      </c>
      <c r="R47" s="7">
        <v>479.38530321955199</v>
      </c>
      <c r="S47" s="7">
        <v>471.66972878278398</v>
      </c>
      <c r="T47" s="7">
        <v>469.32967140736201</v>
      </c>
      <c r="U47" s="7">
        <v>465.85326064203599</v>
      </c>
      <c r="V47" s="7">
        <v>461.33208961698699</v>
      </c>
      <c r="W47" s="7">
        <v>462.07416670715799</v>
      </c>
      <c r="X47" s="7">
        <v>464.71788986246003</v>
      </c>
      <c r="Y47" s="7">
        <v>467.88357523347798</v>
      </c>
      <c r="Z47" s="22"/>
    </row>
    <row r="48" spans="1:26" x14ac:dyDescent="0.25">
      <c r="A48" s="5" t="s">
        <v>155</v>
      </c>
      <c r="B48" t="s">
        <v>156</v>
      </c>
      <c r="C48" s="6">
        <v>1696</v>
      </c>
      <c r="D48" s="6">
        <v>1788</v>
      </c>
      <c r="E48" s="6">
        <v>1791</v>
      </c>
      <c r="F48" s="6">
        <v>1750</v>
      </c>
      <c r="G48" s="6">
        <v>1829</v>
      </c>
      <c r="H48" s="6">
        <v>1796</v>
      </c>
      <c r="I48" s="6">
        <v>1872</v>
      </c>
      <c r="J48" s="6">
        <v>1951</v>
      </c>
      <c r="K48" s="6">
        <v>2062</v>
      </c>
      <c r="L48" s="6">
        <v>2153</v>
      </c>
      <c r="M48" s="6">
        <v>1994</v>
      </c>
      <c r="N48" s="6">
        <v>1855</v>
      </c>
      <c r="O48" s="7">
        <v>1737.4997691860201</v>
      </c>
      <c r="P48" s="7">
        <v>1675.94240797256</v>
      </c>
      <c r="Q48" s="7">
        <v>1686.62912032795</v>
      </c>
      <c r="R48" s="7">
        <v>1724.96221526261</v>
      </c>
      <c r="S48" s="7">
        <v>1750.1359554118201</v>
      </c>
      <c r="T48" s="7">
        <v>1784.67202283084</v>
      </c>
      <c r="U48" s="7">
        <v>1810.58915780657</v>
      </c>
      <c r="V48" s="7">
        <v>1842.3861915642101</v>
      </c>
      <c r="W48" s="7">
        <v>1872.97199844274</v>
      </c>
      <c r="X48" s="7">
        <v>1907.2377474883599</v>
      </c>
      <c r="Y48" s="7">
        <v>1916.2866699219001</v>
      </c>
      <c r="Z48" s="22"/>
    </row>
    <row r="49" spans="1:26" x14ac:dyDescent="0.25">
      <c r="A49" s="5" t="s">
        <v>157</v>
      </c>
      <c r="B49" t="s">
        <v>158</v>
      </c>
      <c r="C49" s="6">
        <v>627</v>
      </c>
      <c r="D49" s="6">
        <v>693</v>
      </c>
      <c r="E49" s="6">
        <v>731</v>
      </c>
      <c r="F49" s="6">
        <v>722</v>
      </c>
      <c r="G49" s="6">
        <v>737</v>
      </c>
      <c r="H49" s="6">
        <v>739</v>
      </c>
      <c r="I49" s="6">
        <v>752</v>
      </c>
      <c r="J49" s="6">
        <v>681</v>
      </c>
      <c r="K49" s="6">
        <v>672</v>
      </c>
      <c r="L49" s="6">
        <v>688</v>
      </c>
      <c r="M49" s="6">
        <v>684</v>
      </c>
      <c r="N49" s="6">
        <v>717</v>
      </c>
      <c r="O49" s="7">
        <v>733.89799102172401</v>
      </c>
      <c r="P49" s="7">
        <v>758.231004205315</v>
      </c>
      <c r="Q49" s="7">
        <v>768.26997228152004</v>
      </c>
      <c r="R49" s="7">
        <v>759.79179436348795</v>
      </c>
      <c r="S49" s="7">
        <v>758.81414917117399</v>
      </c>
      <c r="T49" s="7">
        <v>748.38009615183501</v>
      </c>
      <c r="U49" s="7">
        <v>733.18301517033399</v>
      </c>
      <c r="V49" s="7">
        <v>724.91986581593505</v>
      </c>
      <c r="W49" s="7">
        <v>724.91607035496997</v>
      </c>
      <c r="X49" s="7">
        <v>728.611516483022</v>
      </c>
      <c r="Y49" s="7">
        <v>733.70069274692298</v>
      </c>
      <c r="Z49" s="22"/>
    </row>
    <row r="50" spans="1:26" x14ac:dyDescent="0.25">
      <c r="A50" s="5" t="s">
        <v>159</v>
      </c>
      <c r="B50" t="s">
        <v>160</v>
      </c>
      <c r="C50" s="6">
        <v>299</v>
      </c>
      <c r="D50" s="6">
        <v>277</v>
      </c>
      <c r="E50" s="6">
        <v>273</v>
      </c>
      <c r="F50" s="6">
        <v>305</v>
      </c>
      <c r="G50" s="6">
        <v>314</v>
      </c>
      <c r="H50" s="6">
        <v>341</v>
      </c>
      <c r="I50" s="6">
        <v>353</v>
      </c>
      <c r="J50" s="6">
        <v>377</v>
      </c>
      <c r="K50" s="6">
        <v>375</v>
      </c>
      <c r="L50" s="6">
        <v>386</v>
      </c>
      <c r="M50" s="6">
        <v>406</v>
      </c>
      <c r="N50" s="6">
        <v>409</v>
      </c>
      <c r="O50" s="7">
        <v>408.68676026753002</v>
      </c>
      <c r="P50" s="7">
        <v>404.62148091053899</v>
      </c>
      <c r="Q50" s="7">
        <v>416.05539881670899</v>
      </c>
      <c r="R50" s="7">
        <v>421.36876104334499</v>
      </c>
      <c r="S50" s="7">
        <v>418.49558770051402</v>
      </c>
      <c r="T50" s="7">
        <v>411.05783302992398</v>
      </c>
      <c r="U50" s="7">
        <v>412.00919058019002</v>
      </c>
      <c r="V50" s="7">
        <v>417.27663680533101</v>
      </c>
      <c r="W50" s="7">
        <v>412.05552133137701</v>
      </c>
      <c r="X50" s="7">
        <v>399.48633743723298</v>
      </c>
      <c r="Y50" s="7">
        <v>386.16820027654398</v>
      </c>
      <c r="Z50" s="22"/>
    </row>
    <row r="51" spans="1:26" x14ac:dyDescent="0.25">
      <c r="A51" s="5" t="s">
        <v>161</v>
      </c>
      <c r="B51" t="s">
        <v>162</v>
      </c>
      <c r="C51" s="6">
        <v>284</v>
      </c>
      <c r="D51" s="6">
        <v>414</v>
      </c>
      <c r="E51" s="6">
        <v>441</v>
      </c>
      <c r="F51" s="6">
        <v>471</v>
      </c>
      <c r="G51" s="6">
        <v>473</v>
      </c>
      <c r="H51" s="6">
        <v>472</v>
      </c>
      <c r="I51" s="6">
        <v>540</v>
      </c>
      <c r="J51" s="6">
        <v>587</v>
      </c>
      <c r="K51" s="6">
        <v>516</v>
      </c>
      <c r="L51" s="6">
        <v>479</v>
      </c>
      <c r="M51" s="6">
        <v>529</v>
      </c>
      <c r="N51" s="6">
        <v>583</v>
      </c>
      <c r="O51" s="7">
        <v>637.56575793906097</v>
      </c>
      <c r="P51" s="7">
        <v>699.63484507244902</v>
      </c>
      <c r="Q51" s="7">
        <v>773.06771238819704</v>
      </c>
      <c r="R51" s="7">
        <v>881.13487572195504</v>
      </c>
      <c r="S51" s="7">
        <v>993.50783904624302</v>
      </c>
      <c r="T51" s="7">
        <v>1095.82682459841</v>
      </c>
      <c r="U51" s="7">
        <v>1167.9576364551999</v>
      </c>
      <c r="V51" s="7">
        <v>1201.4136406329201</v>
      </c>
      <c r="W51" s="7">
        <v>1171.6209826987199</v>
      </c>
      <c r="X51" s="7">
        <v>1136.75290848949</v>
      </c>
      <c r="Y51" s="7">
        <v>1129.08029742243</v>
      </c>
      <c r="Z51" s="22"/>
    </row>
    <row r="52" spans="1:26" x14ac:dyDescent="0.25">
      <c r="A52" s="5" t="s">
        <v>163</v>
      </c>
      <c r="B52" t="s">
        <v>164</v>
      </c>
      <c r="C52" s="6">
        <v>258</v>
      </c>
      <c r="D52" s="6">
        <v>267</v>
      </c>
      <c r="E52" s="6">
        <v>303</v>
      </c>
      <c r="F52" s="6">
        <v>315</v>
      </c>
      <c r="G52" s="6">
        <v>330</v>
      </c>
      <c r="H52" s="6">
        <v>336</v>
      </c>
      <c r="I52" s="6">
        <v>342</v>
      </c>
      <c r="J52" s="6">
        <v>317</v>
      </c>
      <c r="K52" s="6">
        <v>371</v>
      </c>
      <c r="L52" s="6">
        <v>427</v>
      </c>
      <c r="M52" s="6">
        <v>493</v>
      </c>
      <c r="N52" s="6">
        <v>509</v>
      </c>
      <c r="O52" s="7">
        <v>534.58896574753805</v>
      </c>
      <c r="P52" s="7">
        <v>559.46774743441802</v>
      </c>
      <c r="Q52" s="7">
        <v>569.81092548226297</v>
      </c>
      <c r="R52" s="7">
        <v>575.03653005909405</v>
      </c>
      <c r="S52" s="7">
        <v>564.45235498877196</v>
      </c>
      <c r="T52" s="7">
        <v>560.69582232006701</v>
      </c>
      <c r="U52" s="7">
        <v>549.35491632437095</v>
      </c>
      <c r="V52" s="7">
        <v>545.69857142886895</v>
      </c>
      <c r="W52" s="7">
        <v>546.08384203309595</v>
      </c>
      <c r="X52" s="7">
        <v>549.00375318260296</v>
      </c>
      <c r="Y52" s="7">
        <v>552.67306593465003</v>
      </c>
      <c r="Z52" s="22"/>
    </row>
    <row r="53" spans="1:26" x14ac:dyDescent="0.25">
      <c r="A53" s="5" t="s">
        <v>165</v>
      </c>
      <c r="B53" t="s">
        <v>166</v>
      </c>
      <c r="C53" s="6">
        <v>271</v>
      </c>
      <c r="D53" s="6">
        <v>291</v>
      </c>
      <c r="E53" s="6">
        <v>291</v>
      </c>
      <c r="F53" s="6">
        <v>252</v>
      </c>
      <c r="G53" s="6">
        <v>255</v>
      </c>
      <c r="H53" s="6">
        <v>275</v>
      </c>
      <c r="I53" s="6">
        <v>337</v>
      </c>
      <c r="J53" s="6">
        <v>354</v>
      </c>
      <c r="K53" s="6">
        <v>318</v>
      </c>
      <c r="L53" s="6">
        <v>298</v>
      </c>
      <c r="M53" s="6">
        <v>297</v>
      </c>
      <c r="N53" s="6">
        <v>307</v>
      </c>
      <c r="O53" s="7">
        <v>319.26805457146497</v>
      </c>
      <c r="P53" s="7">
        <v>327.18034587458499</v>
      </c>
      <c r="Q53" s="7">
        <v>326.14265619465903</v>
      </c>
      <c r="R53" s="7">
        <v>331.009352382999</v>
      </c>
      <c r="S53" s="7">
        <v>329.38196538667103</v>
      </c>
      <c r="T53" s="7">
        <v>323.13464149037497</v>
      </c>
      <c r="U53" s="7">
        <v>323.24151157852998</v>
      </c>
      <c r="V53" s="7">
        <v>327.45875253839603</v>
      </c>
      <c r="W53" s="7">
        <v>324.49194852028398</v>
      </c>
      <c r="X53" s="7">
        <v>314.75319263475802</v>
      </c>
      <c r="Y53" s="7">
        <v>303.57326581685902</v>
      </c>
      <c r="Z53" s="22"/>
    </row>
    <row r="54" spans="1:26" x14ac:dyDescent="0.25">
      <c r="A54" s="5" t="s">
        <v>167</v>
      </c>
      <c r="B54" t="s">
        <v>168</v>
      </c>
      <c r="C54" s="6">
        <v>513</v>
      </c>
      <c r="D54" s="6">
        <v>546</v>
      </c>
      <c r="E54" s="6">
        <v>450</v>
      </c>
      <c r="F54" s="6">
        <v>449</v>
      </c>
      <c r="G54" s="6">
        <v>387</v>
      </c>
      <c r="H54" s="6">
        <v>482</v>
      </c>
      <c r="I54" s="6">
        <v>538</v>
      </c>
      <c r="J54" s="6">
        <v>499</v>
      </c>
      <c r="K54" s="6">
        <v>400</v>
      </c>
      <c r="L54" s="6">
        <v>351</v>
      </c>
      <c r="M54" s="6">
        <v>289</v>
      </c>
      <c r="N54" s="6">
        <v>315</v>
      </c>
      <c r="O54" s="7">
        <v>327.69013981806103</v>
      </c>
      <c r="P54" s="7">
        <v>344.38439369192798</v>
      </c>
      <c r="Q54" s="7">
        <v>339.54563734432401</v>
      </c>
      <c r="R54" s="7">
        <v>344.20202287298099</v>
      </c>
      <c r="S54" s="7">
        <v>341.94628207352901</v>
      </c>
      <c r="T54" s="7">
        <v>335.69518047486298</v>
      </c>
      <c r="U54" s="7">
        <v>336.279551263325</v>
      </c>
      <c r="V54" s="7">
        <v>340.69984909487499</v>
      </c>
      <c r="W54" s="7">
        <v>336.85753785301603</v>
      </c>
      <c r="X54" s="7">
        <v>326.43860354127798</v>
      </c>
      <c r="Y54" s="7">
        <v>315.38908664978698</v>
      </c>
      <c r="Z54" s="22"/>
    </row>
    <row r="55" spans="1:26" x14ac:dyDescent="0.25">
      <c r="A55" s="5" t="s">
        <v>169</v>
      </c>
      <c r="B55" t="s">
        <v>170</v>
      </c>
      <c r="C55" s="6">
        <v>306</v>
      </c>
      <c r="D55" s="6">
        <v>309</v>
      </c>
      <c r="E55" s="6">
        <v>313</v>
      </c>
      <c r="F55" s="6">
        <v>309</v>
      </c>
      <c r="G55" s="6">
        <v>310</v>
      </c>
      <c r="H55" s="6">
        <v>300</v>
      </c>
      <c r="I55" s="6">
        <v>326</v>
      </c>
      <c r="J55" s="6">
        <v>329</v>
      </c>
      <c r="K55" s="6">
        <v>283</v>
      </c>
      <c r="L55" s="6">
        <v>284</v>
      </c>
      <c r="M55" s="6">
        <v>250</v>
      </c>
      <c r="N55" s="6">
        <v>244</v>
      </c>
      <c r="O55" s="7">
        <v>233.79631293947199</v>
      </c>
      <c r="P55" s="7">
        <v>223.25939162157201</v>
      </c>
      <c r="Q55" s="7">
        <v>213.007963199758</v>
      </c>
      <c r="R55" s="7">
        <v>206.96372990401599</v>
      </c>
      <c r="S55" s="7">
        <v>202.67556021602601</v>
      </c>
      <c r="T55" s="7">
        <v>191.07382300097299</v>
      </c>
      <c r="U55" s="7">
        <v>185.12194716297199</v>
      </c>
      <c r="V55" s="7">
        <v>187.17995791021201</v>
      </c>
      <c r="W55" s="7">
        <v>187.72139071647399</v>
      </c>
      <c r="X55" s="7">
        <v>188.93498142639999</v>
      </c>
      <c r="Y55" s="7">
        <v>190.324208847938</v>
      </c>
      <c r="Z55" s="22"/>
    </row>
    <row r="56" spans="1:26" x14ac:dyDescent="0.25">
      <c r="A56" s="5" t="s">
        <v>171</v>
      </c>
      <c r="B56" t="s">
        <v>172</v>
      </c>
      <c r="C56" s="6">
        <v>381</v>
      </c>
      <c r="D56" s="6">
        <v>383</v>
      </c>
      <c r="E56" s="6">
        <v>386</v>
      </c>
      <c r="F56" s="6">
        <v>397</v>
      </c>
      <c r="G56" s="6">
        <v>417</v>
      </c>
      <c r="H56" s="6">
        <v>399</v>
      </c>
      <c r="I56" s="6">
        <v>382</v>
      </c>
      <c r="J56" s="6">
        <v>346</v>
      </c>
      <c r="K56" s="6">
        <v>319</v>
      </c>
      <c r="L56" s="6">
        <v>353</v>
      </c>
      <c r="M56" s="6">
        <v>347</v>
      </c>
      <c r="N56" s="6">
        <v>337</v>
      </c>
      <c r="O56" s="7">
        <v>338.97128294816002</v>
      </c>
      <c r="P56" s="7">
        <v>341.20962442567497</v>
      </c>
      <c r="Q56" s="7">
        <v>347.68045003279798</v>
      </c>
      <c r="R56" s="7">
        <v>350.82451878595498</v>
      </c>
      <c r="S56" s="7">
        <v>351.14400811185902</v>
      </c>
      <c r="T56" s="7">
        <v>350.05016502168502</v>
      </c>
      <c r="U56" s="7">
        <v>344.09643813809902</v>
      </c>
      <c r="V56" s="7">
        <v>341.49361242083</v>
      </c>
      <c r="W56" s="7">
        <v>342.150798801387</v>
      </c>
      <c r="X56" s="7">
        <v>344.27361035832098</v>
      </c>
      <c r="Y56" s="7">
        <v>346.96452125252</v>
      </c>
      <c r="Z56" s="22"/>
    </row>
    <row r="57" spans="1:26" x14ac:dyDescent="0.25">
      <c r="A57" s="5" t="s">
        <v>173</v>
      </c>
      <c r="B57" t="s">
        <v>174</v>
      </c>
      <c r="C57" s="6">
        <v>330</v>
      </c>
      <c r="D57" s="6">
        <v>348</v>
      </c>
      <c r="E57" s="6">
        <v>356</v>
      </c>
      <c r="F57" s="6">
        <v>372</v>
      </c>
      <c r="G57" s="6">
        <v>325</v>
      </c>
      <c r="H57" s="6">
        <v>343</v>
      </c>
      <c r="I57" s="6">
        <v>392</v>
      </c>
      <c r="J57" s="6">
        <v>373</v>
      </c>
      <c r="K57" s="6">
        <v>400</v>
      </c>
      <c r="L57" s="6">
        <v>395</v>
      </c>
      <c r="M57" s="6">
        <v>374</v>
      </c>
      <c r="N57" s="6">
        <v>330</v>
      </c>
      <c r="O57" s="7">
        <v>310.66771498729298</v>
      </c>
      <c r="P57" s="7">
        <v>292.38219278348402</v>
      </c>
      <c r="Q57" s="7">
        <v>270.92370867133297</v>
      </c>
      <c r="R57" s="7">
        <v>254.725287835524</v>
      </c>
      <c r="S57" s="7">
        <v>247.32215069823701</v>
      </c>
      <c r="T57" s="7">
        <v>248.08435549008701</v>
      </c>
      <c r="U57" s="7">
        <v>243.74285892840101</v>
      </c>
      <c r="V57" s="7">
        <v>243.22255895447699</v>
      </c>
      <c r="W57" s="7">
        <v>244.05692604711899</v>
      </c>
      <c r="X57" s="7">
        <v>245.7162660592</v>
      </c>
      <c r="Y57" s="7">
        <v>247.58278646140499</v>
      </c>
      <c r="Z57" s="22"/>
    </row>
    <row r="58" spans="1:26" x14ac:dyDescent="0.25">
      <c r="A58" s="5" t="s">
        <v>175</v>
      </c>
      <c r="B58" t="s">
        <v>176</v>
      </c>
      <c r="C58" s="6">
        <v>410</v>
      </c>
      <c r="D58" s="6">
        <v>372</v>
      </c>
      <c r="E58" s="6">
        <v>394</v>
      </c>
      <c r="F58" s="6">
        <v>374</v>
      </c>
      <c r="G58" s="6">
        <v>346</v>
      </c>
      <c r="H58" s="6">
        <v>295</v>
      </c>
      <c r="I58" s="6">
        <v>304</v>
      </c>
      <c r="J58" s="6">
        <v>271</v>
      </c>
      <c r="K58" s="6">
        <v>223</v>
      </c>
      <c r="L58" s="6">
        <v>226</v>
      </c>
      <c r="M58" s="6">
        <v>202</v>
      </c>
      <c r="N58" s="6">
        <v>193</v>
      </c>
      <c r="O58" s="7">
        <v>171.91429927898901</v>
      </c>
      <c r="P58" s="7">
        <v>163.98248892260401</v>
      </c>
      <c r="Q58" s="7">
        <v>154.530000597472</v>
      </c>
      <c r="R58" s="7">
        <v>144.920387753385</v>
      </c>
      <c r="S58" s="7">
        <v>135.79127705814801</v>
      </c>
      <c r="T58" s="7">
        <v>129.428514371029</v>
      </c>
      <c r="U58" s="7">
        <v>124.975893732854</v>
      </c>
      <c r="V58" s="7">
        <v>126.909191724636</v>
      </c>
      <c r="W58" s="7">
        <v>127.25863382324501</v>
      </c>
      <c r="X58" s="7">
        <v>128.06362353254701</v>
      </c>
      <c r="Y58" s="7">
        <v>128.988741160459</v>
      </c>
      <c r="Z58" s="22"/>
    </row>
    <row r="59" spans="1:26" x14ac:dyDescent="0.25">
      <c r="A59" s="5" t="s">
        <v>177</v>
      </c>
      <c r="B59" t="s">
        <v>178</v>
      </c>
      <c r="C59" s="6">
        <v>368</v>
      </c>
      <c r="D59" s="6">
        <v>333</v>
      </c>
      <c r="E59" s="6">
        <v>247</v>
      </c>
      <c r="F59" s="6">
        <v>193</v>
      </c>
      <c r="G59" s="6">
        <v>194</v>
      </c>
      <c r="H59" s="6">
        <v>208</v>
      </c>
      <c r="I59" s="6">
        <v>208</v>
      </c>
      <c r="J59" s="6">
        <v>236</v>
      </c>
      <c r="K59" s="6">
        <v>272</v>
      </c>
      <c r="L59" s="6">
        <v>203</v>
      </c>
      <c r="M59" s="6">
        <v>197</v>
      </c>
      <c r="N59" s="6">
        <v>213</v>
      </c>
      <c r="O59" s="7">
        <v>224.26234978255101</v>
      </c>
      <c r="P59" s="7">
        <v>219.846028261383</v>
      </c>
      <c r="Q59" s="7">
        <v>221.63487262003801</v>
      </c>
      <c r="R59" s="7">
        <v>224.63912235953899</v>
      </c>
      <c r="S59" s="7">
        <v>223.089419018586</v>
      </c>
      <c r="T59" s="7">
        <v>219.03211156243901</v>
      </c>
      <c r="U59" s="7">
        <v>219.46889879422</v>
      </c>
      <c r="V59" s="7">
        <v>222.36885176270101</v>
      </c>
      <c r="W59" s="7">
        <v>219.78209896651899</v>
      </c>
      <c r="X59" s="7">
        <v>212.92552060126599</v>
      </c>
      <c r="Y59" s="7">
        <v>205.78699413626501</v>
      </c>
      <c r="Z59" s="22"/>
    </row>
    <row r="60" spans="1:26" x14ac:dyDescent="0.25">
      <c r="A60" s="5" t="s">
        <v>179</v>
      </c>
      <c r="B60" t="s">
        <v>180</v>
      </c>
      <c r="C60" s="6">
        <v>342</v>
      </c>
      <c r="D60" s="6">
        <v>349</v>
      </c>
      <c r="E60" s="6">
        <v>341</v>
      </c>
      <c r="F60" s="6">
        <v>369</v>
      </c>
      <c r="G60" s="6">
        <v>363</v>
      </c>
      <c r="H60" s="6">
        <v>382</v>
      </c>
      <c r="I60" s="6">
        <v>366</v>
      </c>
      <c r="J60" s="6">
        <v>286</v>
      </c>
      <c r="K60" s="6">
        <v>252</v>
      </c>
      <c r="L60" s="6">
        <v>255</v>
      </c>
      <c r="M60" s="6">
        <v>261</v>
      </c>
      <c r="N60" s="6">
        <v>279</v>
      </c>
      <c r="O60" s="7">
        <v>290.41335846636099</v>
      </c>
      <c r="P60" s="7">
        <v>293.77228374422799</v>
      </c>
      <c r="Q60" s="7">
        <v>292.74335630117997</v>
      </c>
      <c r="R60" s="7">
        <v>296.18765351460002</v>
      </c>
      <c r="S60" s="7">
        <v>295.75929891483798</v>
      </c>
      <c r="T60" s="7">
        <v>288.569429933332</v>
      </c>
      <c r="U60" s="7">
        <v>286.76237371948298</v>
      </c>
      <c r="V60" s="7">
        <v>283.46529537617698</v>
      </c>
      <c r="W60" s="7">
        <v>283.88195948474203</v>
      </c>
      <c r="X60" s="7">
        <v>285.50361426961501</v>
      </c>
      <c r="Y60" s="7">
        <v>287.45373347003499</v>
      </c>
      <c r="Z60" s="22"/>
    </row>
    <row r="61" spans="1:26" x14ac:dyDescent="0.25">
      <c r="A61" s="5" t="s">
        <v>181</v>
      </c>
      <c r="B61" t="s">
        <v>182</v>
      </c>
      <c r="C61" s="6">
        <v>689</v>
      </c>
      <c r="D61" s="6">
        <v>697</v>
      </c>
      <c r="E61" s="6">
        <v>700</v>
      </c>
      <c r="F61" s="6">
        <v>761</v>
      </c>
      <c r="G61" s="6">
        <v>816</v>
      </c>
      <c r="H61" s="6">
        <v>887</v>
      </c>
      <c r="I61" s="6">
        <v>940</v>
      </c>
      <c r="J61" s="6">
        <v>902</v>
      </c>
      <c r="K61" s="6">
        <v>860</v>
      </c>
      <c r="L61" s="6">
        <v>892</v>
      </c>
      <c r="M61" s="6">
        <v>933</v>
      </c>
      <c r="N61" s="6">
        <v>923</v>
      </c>
      <c r="O61" s="7">
        <v>897.687265301568</v>
      </c>
      <c r="P61" s="7">
        <v>888.28132683432796</v>
      </c>
      <c r="Q61" s="7">
        <v>854.58632492996401</v>
      </c>
      <c r="R61" s="7">
        <v>813.40305253777296</v>
      </c>
      <c r="S61" s="7">
        <v>791.36157455249895</v>
      </c>
      <c r="T61" s="7">
        <v>775.15129978153004</v>
      </c>
      <c r="U61" s="7">
        <v>773.28036889758903</v>
      </c>
      <c r="V61" s="7">
        <v>763.73632615936799</v>
      </c>
      <c r="W61" s="7">
        <v>763.28354329429999</v>
      </c>
      <c r="X61" s="7">
        <v>766.91878287488703</v>
      </c>
      <c r="Y61" s="7">
        <v>772.11055935738898</v>
      </c>
      <c r="Z61" s="22"/>
    </row>
    <row r="62" spans="1:26" x14ac:dyDescent="0.25">
      <c r="A62" s="5" t="s">
        <v>183</v>
      </c>
      <c r="B62" t="s">
        <v>184</v>
      </c>
      <c r="C62" s="6">
        <v>349</v>
      </c>
      <c r="D62" s="6">
        <v>340</v>
      </c>
      <c r="E62" s="6">
        <v>300</v>
      </c>
      <c r="F62" s="6">
        <v>323</v>
      </c>
      <c r="G62" s="6">
        <v>324</v>
      </c>
      <c r="H62" s="6">
        <v>353</v>
      </c>
      <c r="I62" s="6">
        <v>370</v>
      </c>
      <c r="J62" s="6">
        <v>358</v>
      </c>
      <c r="K62" s="6">
        <v>348</v>
      </c>
      <c r="L62" s="6">
        <v>353</v>
      </c>
      <c r="M62" s="6">
        <v>389</v>
      </c>
      <c r="N62" s="6">
        <v>377</v>
      </c>
      <c r="O62" s="7">
        <v>372.74249131981998</v>
      </c>
      <c r="P62" s="7">
        <v>380.89262687444398</v>
      </c>
      <c r="Q62" s="7">
        <v>384.50260633720802</v>
      </c>
      <c r="R62" s="7">
        <v>364.22191133367602</v>
      </c>
      <c r="S62" s="7">
        <v>362.00806878331701</v>
      </c>
      <c r="T62" s="7">
        <v>364.46138682563799</v>
      </c>
      <c r="U62" s="7">
        <v>358.71030314676898</v>
      </c>
      <c r="V62" s="7">
        <v>355.21490472084503</v>
      </c>
      <c r="W62" s="7">
        <v>355.75719418701698</v>
      </c>
      <c r="X62" s="7">
        <v>357.76770179317498</v>
      </c>
      <c r="Y62" s="7">
        <v>360.202302209832</v>
      </c>
      <c r="Z62" s="22"/>
    </row>
    <row r="63" spans="1:26" x14ac:dyDescent="0.25">
      <c r="A63" s="5" t="s">
        <v>185</v>
      </c>
      <c r="B63" t="s">
        <v>186</v>
      </c>
      <c r="C63" s="6">
        <v>280</v>
      </c>
      <c r="D63" s="6">
        <v>289</v>
      </c>
      <c r="E63" s="6">
        <v>278</v>
      </c>
      <c r="F63" s="6">
        <v>284</v>
      </c>
      <c r="G63" s="6">
        <v>275</v>
      </c>
      <c r="H63" s="6">
        <v>290</v>
      </c>
      <c r="I63" s="6">
        <v>308</v>
      </c>
      <c r="J63" s="6">
        <v>315</v>
      </c>
      <c r="K63" s="6">
        <v>303</v>
      </c>
      <c r="L63" s="6">
        <v>338</v>
      </c>
      <c r="M63" s="6">
        <v>348</v>
      </c>
      <c r="N63" s="6">
        <v>348</v>
      </c>
      <c r="O63" s="7">
        <v>343.64533015934001</v>
      </c>
      <c r="P63" s="7">
        <v>348.06936467984502</v>
      </c>
      <c r="Q63" s="7">
        <v>332.75998707328898</v>
      </c>
      <c r="R63" s="7">
        <v>324.56877752309703</v>
      </c>
      <c r="S63" s="7">
        <v>317.74754396294799</v>
      </c>
      <c r="T63" s="7">
        <v>309.09869596679999</v>
      </c>
      <c r="U63" s="7">
        <v>304.10698682499202</v>
      </c>
      <c r="V63" s="7">
        <v>303.03455196682398</v>
      </c>
      <c r="W63" s="7">
        <v>303.60003454746499</v>
      </c>
      <c r="X63" s="7">
        <v>305.38323606453503</v>
      </c>
      <c r="Y63" s="7">
        <v>307.42107858556199</v>
      </c>
      <c r="Z63" s="22"/>
    </row>
    <row r="64" spans="1:26" x14ac:dyDescent="0.25">
      <c r="A64" s="5" t="s">
        <v>187</v>
      </c>
      <c r="B64" t="s">
        <v>188</v>
      </c>
      <c r="C64" s="6">
        <v>355</v>
      </c>
      <c r="D64" s="6">
        <v>384</v>
      </c>
      <c r="E64" s="6">
        <v>421</v>
      </c>
      <c r="F64" s="6">
        <v>408</v>
      </c>
      <c r="G64" s="6">
        <v>404</v>
      </c>
      <c r="H64" s="6">
        <v>430</v>
      </c>
      <c r="I64" s="6">
        <v>427</v>
      </c>
      <c r="J64" s="6">
        <v>435</v>
      </c>
      <c r="K64" s="6">
        <v>424</v>
      </c>
      <c r="L64" s="6">
        <v>430</v>
      </c>
      <c r="M64" s="6">
        <v>436</v>
      </c>
      <c r="N64" s="6">
        <v>416</v>
      </c>
      <c r="O64" s="7">
        <v>389.22712082810102</v>
      </c>
      <c r="P64" s="7">
        <v>375.518729518557</v>
      </c>
      <c r="Q64" s="7">
        <v>355.40214087849199</v>
      </c>
      <c r="R64" s="7">
        <v>340.38640450900903</v>
      </c>
      <c r="S64" s="7">
        <v>338.73061531099802</v>
      </c>
      <c r="T64" s="7">
        <v>330.17100636571701</v>
      </c>
      <c r="U64" s="7">
        <v>324.52430803821102</v>
      </c>
      <c r="V64" s="7">
        <v>324.23265259851598</v>
      </c>
      <c r="W64" s="7">
        <v>325.00592367372099</v>
      </c>
      <c r="X64" s="7">
        <v>327.04001854519299</v>
      </c>
      <c r="Y64" s="7">
        <v>329.35374043224999</v>
      </c>
      <c r="Z64" s="22"/>
    </row>
    <row r="65" spans="1:26" x14ac:dyDescent="0.25">
      <c r="A65" s="5" t="s">
        <v>189</v>
      </c>
      <c r="B65" t="s">
        <v>190</v>
      </c>
      <c r="C65" s="6">
        <v>374</v>
      </c>
      <c r="D65" s="6">
        <v>478</v>
      </c>
      <c r="E65" s="6">
        <v>519</v>
      </c>
      <c r="F65" s="6">
        <v>553</v>
      </c>
      <c r="G65" s="6">
        <v>558</v>
      </c>
      <c r="H65" s="6">
        <v>529</v>
      </c>
      <c r="I65" s="6">
        <v>491</v>
      </c>
      <c r="J65" s="6">
        <v>435</v>
      </c>
      <c r="K65" s="6">
        <v>414</v>
      </c>
      <c r="L65" s="6">
        <v>451</v>
      </c>
      <c r="M65" s="6">
        <v>458</v>
      </c>
      <c r="N65" s="6">
        <v>453</v>
      </c>
      <c r="O65" s="7">
        <v>442.267875831857</v>
      </c>
      <c r="P65" s="7">
        <v>424.73863151932699</v>
      </c>
      <c r="Q65" s="7">
        <v>416.86158536367702</v>
      </c>
      <c r="R65" s="7">
        <v>404.30929096396301</v>
      </c>
      <c r="S65" s="7">
        <v>393.08017584960902</v>
      </c>
      <c r="T65" s="7">
        <v>397.25919831123701</v>
      </c>
      <c r="U65" s="7">
        <v>397.68204834006201</v>
      </c>
      <c r="V65" s="7">
        <v>397.79114084678798</v>
      </c>
      <c r="W65" s="7">
        <v>394.69695455932498</v>
      </c>
      <c r="X65" s="7">
        <v>386.07652602085699</v>
      </c>
      <c r="Y65" s="7">
        <v>389.01352306957898</v>
      </c>
      <c r="Z65" s="22"/>
    </row>
    <row r="66" spans="1:26" x14ac:dyDescent="0.25">
      <c r="A66" s="5" t="s">
        <v>191</v>
      </c>
      <c r="B66" t="s">
        <v>192</v>
      </c>
      <c r="C66" s="6">
        <v>247</v>
      </c>
      <c r="D66" s="6">
        <v>262</v>
      </c>
      <c r="E66" s="6">
        <v>260</v>
      </c>
      <c r="F66" s="6">
        <v>251</v>
      </c>
      <c r="G66" s="6">
        <v>243</v>
      </c>
      <c r="H66" s="6">
        <v>244</v>
      </c>
      <c r="I66" s="6">
        <v>224</v>
      </c>
      <c r="J66" s="6">
        <v>207</v>
      </c>
      <c r="K66" s="6">
        <v>192</v>
      </c>
      <c r="L66" s="6">
        <v>137</v>
      </c>
      <c r="M66" s="6">
        <v>146</v>
      </c>
      <c r="N66" s="6">
        <v>162</v>
      </c>
      <c r="O66" s="7">
        <v>174.66345221073101</v>
      </c>
      <c r="P66" s="7">
        <v>169.89554163441699</v>
      </c>
      <c r="Q66" s="7">
        <v>169.29087935666001</v>
      </c>
      <c r="R66" s="7">
        <v>166.75158748707199</v>
      </c>
      <c r="S66" s="7">
        <v>162.45737194209499</v>
      </c>
      <c r="T66" s="7">
        <v>178.093693058291</v>
      </c>
      <c r="U66" s="7">
        <v>173.59175824112901</v>
      </c>
      <c r="V66" s="7">
        <v>169.35431680835501</v>
      </c>
      <c r="W66" s="7">
        <v>169.27123504253899</v>
      </c>
      <c r="X66" s="7">
        <v>170.065438934593</v>
      </c>
      <c r="Y66" s="7">
        <v>171.10344078395801</v>
      </c>
      <c r="Z66" s="22"/>
    </row>
    <row r="67" spans="1:26" x14ac:dyDescent="0.25">
      <c r="A67" s="5" t="s">
        <v>193</v>
      </c>
      <c r="B67" t="s">
        <v>194</v>
      </c>
      <c r="C67" s="6">
        <v>299</v>
      </c>
      <c r="D67" s="6">
        <v>340</v>
      </c>
      <c r="E67" s="6">
        <v>370</v>
      </c>
      <c r="F67" s="6">
        <v>373</v>
      </c>
      <c r="G67" s="6">
        <v>414</v>
      </c>
      <c r="H67" s="6">
        <v>439</v>
      </c>
      <c r="I67" s="6">
        <v>459</v>
      </c>
      <c r="J67" s="6">
        <v>437</v>
      </c>
      <c r="K67" s="6">
        <v>440</v>
      </c>
      <c r="L67" s="6">
        <v>433</v>
      </c>
      <c r="M67" s="6">
        <v>488</v>
      </c>
      <c r="N67" s="6">
        <v>489</v>
      </c>
      <c r="O67" s="7">
        <v>499.63265922861899</v>
      </c>
      <c r="P67" s="7">
        <v>498.79106695063302</v>
      </c>
      <c r="Q67" s="7">
        <v>492.302503299877</v>
      </c>
      <c r="R67" s="7">
        <v>483.93369786582599</v>
      </c>
      <c r="S67" s="7">
        <v>470.96844101603699</v>
      </c>
      <c r="T67" s="7">
        <v>466.13849222542302</v>
      </c>
      <c r="U67" s="7">
        <v>459.92929539219801</v>
      </c>
      <c r="V67" s="7">
        <v>457.20043314941398</v>
      </c>
      <c r="W67" s="7">
        <v>457.98014974128301</v>
      </c>
      <c r="X67" s="7">
        <v>460.59879952225998</v>
      </c>
      <c r="Y67" s="7">
        <v>463.83138754271198</v>
      </c>
      <c r="Z67" s="22"/>
    </row>
    <row r="68" spans="1:26" x14ac:dyDescent="0.25">
      <c r="A68" s="5" t="s">
        <v>195</v>
      </c>
      <c r="B68" t="s">
        <v>196</v>
      </c>
      <c r="C68" s="6">
        <v>364</v>
      </c>
      <c r="D68" s="6">
        <v>350</v>
      </c>
      <c r="E68" s="6">
        <v>297</v>
      </c>
      <c r="F68" s="6">
        <v>266</v>
      </c>
      <c r="G68" s="6">
        <v>251</v>
      </c>
      <c r="H68" s="6">
        <v>288</v>
      </c>
      <c r="I68" s="6">
        <v>280</v>
      </c>
      <c r="J68" s="6">
        <v>208</v>
      </c>
      <c r="K68" s="6">
        <v>155</v>
      </c>
      <c r="L68" s="6">
        <v>211</v>
      </c>
      <c r="M68" s="6">
        <v>264</v>
      </c>
      <c r="N68" s="6">
        <v>275</v>
      </c>
      <c r="O68" s="7">
        <v>275</v>
      </c>
      <c r="P68" s="7">
        <v>275</v>
      </c>
      <c r="Q68" s="7">
        <v>275</v>
      </c>
      <c r="R68" s="7">
        <v>275</v>
      </c>
      <c r="S68" s="7">
        <v>275</v>
      </c>
      <c r="T68" s="7">
        <v>275</v>
      </c>
      <c r="U68" s="7">
        <v>275</v>
      </c>
      <c r="V68" s="7">
        <v>275</v>
      </c>
      <c r="W68" s="7">
        <v>275</v>
      </c>
      <c r="X68" s="7">
        <v>275</v>
      </c>
      <c r="Y68" s="7">
        <v>275</v>
      </c>
      <c r="Z68" s="22"/>
    </row>
    <row r="69" spans="1:26" x14ac:dyDescent="0.25">
      <c r="A69" s="5" t="s">
        <v>197</v>
      </c>
      <c r="B69" t="s">
        <v>198</v>
      </c>
      <c r="C69" s="6"/>
      <c r="D69" s="6"/>
      <c r="E69" s="6"/>
      <c r="F69" s="6"/>
      <c r="G69" s="6"/>
      <c r="H69" s="6"/>
      <c r="I69" s="6"/>
      <c r="J69" s="6"/>
      <c r="K69" s="6"/>
      <c r="L69" s="6"/>
      <c r="M69" s="6">
        <v>238</v>
      </c>
      <c r="N69" s="6">
        <v>390</v>
      </c>
      <c r="O69" s="7">
        <v>557.29142676289905</v>
      </c>
      <c r="P69" s="7">
        <v>671.65246264482403</v>
      </c>
      <c r="Q69" s="7">
        <v>685.61292565097301</v>
      </c>
      <c r="R69" s="7">
        <v>694.49043217281599</v>
      </c>
      <c r="S69" s="7">
        <v>707.087918036514</v>
      </c>
      <c r="T69" s="7">
        <v>719.27826689833898</v>
      </c>
      <c r="U69" s="7">
        <v>728.05923387105599</v>
      </c>
      <c r="V69" s="7">
        <v>742.06260896627703</v>
      </c>
      <c r="W69" s="7">
        <v>755.74412653140701</v>
      </c>
      <c r="X69" s="7">
        <v>768.61116158224399</v>
      </c>
      <c r="Y69" s="7">
        <v>771.71106138863695</v>
      </c>
      <c r="Z69" s="22"/>
    </row>
    <row r="70" spans="1:26" x14ac:dyDescent="0.25">
      <c r="A70" s="5" t="s">
        <v>199</v>
      </c>
      <c r="B70" t="s">
        <v>200</v>
      </c>
      <c r="C70" s="6"/>
      <c r="D70" s="6"/>
      <c r="E70" s="6"/>
      <c r="F70" s="6">
        <v>69</v>
      </c>
      <c r="G70" s="6">
        <v>132</v>
      </c>
      <c r="H70" s="6">
        <v>354</v>
      </c>
      <c r="I70" s="6">
        <v>560</v>
      </c>
      <c r="J70" s="6">
        <v>648</v>
      </c>
      <c r="K70" s="6">
        <v>628</v>
      </c>
      <c r="L70" s="6">
        <v>528</v>
      </c>
      <c r="M70" s="6">
        <v>499</v>
      </c>
      <c r="N70" s="6">
        <v>486</v>
      </c>
      <c r="O70" s="7">
        <v>471.92320641065402</v>
      </c>
      <c r="P70" s="7">
        <v>487.33279887844401</v>
      </c>
      <c r="Q70" s="7">
        <v>492.90709014659802</v>
      </c>
      <c r="R70" s="7">
        <v>498.90027493489401</v>
      </c>
      <c r="S70" s="7">
        <v>494.80047134616598</v>
      </c>
      <c r="T70" s="7">
        <v>486.18799943055001</v>
      </c>
      <c r="U70" s="7">
        <v>487.806558319141</v>
      </c>
      <c r="V70" s="7">
        <v>494.18626108774703</v>
      </c>
      <c r="W70" s="7">
        <v>487.30940851212398</v>
      </c>
      <c r="X70" s="7">
        <v>471.90473642605701</v>
      </c>
      <c r="Y70" s="7">
        <v>456.78710219115999</v>
      </c>
      <c r="Z70" s="22"/>
    </row>
    <row r="71" spans="1:26" x14ac:dyDescent="0.25">
      <c r="A71" s="5" t="s">
        <v>201</v>
      </c>
      <c r="B71" t="s">
        <v>202</v>
      </c>
      <c r="C71" s="6">
        <v>225</v>
      </c>
      <c r="D71" s="6">
        <v>244</v>
      </c>
      <c r="E71" s="6">
        <v>238</v>
      </c>
      <c r="F71" s="6">
        <v>237</v>
      </c>
      <c r="G71" s="6">
        <v>256</v>
      </c>
      <c r="H71" s="6">
        <v>242</v>
      </c>
      <c r="I71" s="6">
        <v>233</v>
      </c>
      <c r="J71" s="6">
        <v>216</v>
      </c>
      <c r="K71" s="6">
        <v>195</v>
      </c>
      <c r="L71" s="6">
        <v>195</v>
      </c>
      <c r="M71" s="6">
        <v>200</v>
      </c>
      <c r="N71" s="6">
        <v>170</v>
      </c>
      <c r="O71" s="7">
        <v>160.518550614904</v>
      </c>
      <c r="P71" s="7">
        <v>150.037150954818</v>
      </c>
      <c r="Q71" s="7">
        <v>141.227822411864</v>
      </c>
      <c r="R71" s="7">
        <v>125.6531265254</v>
      </c>
      <c r="S71" s="7">
        <v>119.886137015495</v>
      </c>
      <c r="T71" s="7">
        <v>116.65753844106401</v>
      </c>
      <c r="U71" s="7">
        <v>114.434151915797</v>
      </c>
      <c r="V71" s="7">
        <v>115.062553339671</v>
      </c>
      <c r="W71" s="7">
        <v>115.34979173104</v>
      </c>
      <c r="X71" s="7">
        <v>116.06218892957899</v>
      </c>
      <c r="Y71" s="7">
        <v>116.88576947886899</v>
      </c>
      <c r="Z71" s="22"/>
    </row>
    <row r="72" spans="1:26" x14ac:dyDescent="0.25">
      <c r="A72" s="5" t="s">
        <v>203</v>
      </c>
      <c r="B72" t="s">
        <v>204</v>
      </c>
      <c r="C72" s="6">
        <v>287</v>
      </c>
      <c r="D72" s="6">
        <v>302</v>
      </c>
      <c r="E72" s="6">
        <v>360</v>
      </c>
      <c r="F72" s="6">
        <v>379</v>
      </c>
      <c r="G72" s="6">
        <v>400</v>
      </c>
      <c r="H72" s="6">
        <v>397</v>
      </c>
      <c r="I72" s="6">
        <v>426</v>
      </c>
      <c r="J72" s="6">
        <v>394</v>
      </c>
      <c r="K72" s="6">
        <v>366</v>
      </c>
      <c r="L72" s="6">
        <v>390</v>
      </c>
      <c r="M72" s="6">
        <v>394</v>
      </c>
      <c r="N72" s="6">
        <v>397</v>
      </c>
      <c r="O72" s="7">
        <v>405.10131482036201</v>
      </c>
      <c r="P72" s="7">
        <v>402.63276393716302</v>
      </c>
      <c r="Q72" s="7">
        <v>400.32602607662602</v>
      </c>
      <c r="R72" s="7">
        <v>393.42212220887097</v>
      </c>
      <c r="S72" s="7">
        <v>386.22259113918102</v>
      </c>
      <c r="T72" s="7">
        <v>378.62412112738502</v>
      </c>
      <c r="U72" s="7">
        <v>373.55303412096799</v>
      </c>
      <c r="V72" s="7">
        <v>369.95887706770299</v>
      </c>
      <c r="W72" s="7">
        <v>370.16967369292098</v>
      </c>
      <c r="X72" s="7">
        <v>372.14292359234503</v>
      </c>
      <c r="Y72" s="7">
        <v>374.89289242893199</v>
      </c>
      <c r="Z72" s="22"/>
    </row>
    <row r="73" spans="1:26" x14ac:dyDescent="0.25">
      <c r="A73" s="5" t="s">
        <v>205</v>
      </c>
      <c r="B73" t="s">
        <v>206</v>
      </c>
      <c r="C73" s="6">
        <v>377</v>
      </c>
      <c r="D73" s="6">
        <v>393</v>
      </c>
      <c r="E73" s="6">
        <v>399</v>
      </c>
      <c r="F73" s="6">
        <v>398</v>
      </c>
      <c r="G73" s="6">
        <v>427</v>
      </c>
      <c r="H73" s="6">
        <v>437</v>
      </c>
      <c r="I73" s="6">
        <v>461</v>
      </c>
      <c r="J73" s="6">
        <v>457</v>
      </c>
      <c r="K73" s="6">
        <v>441</v>
      </c>
      <c r="L73" s="6">
        <v>462</v>
      </c>
      <c r="M73" s="6">
        <v>452</v>
      </c>
      <c r="N73" s="6">
        <v>461</v>
      </c>
      <c r="O73" s="7">
        <v>461.91161798170202</v>
      </c>
      <c r="P73" s="7">
        <v>459.30825829559802</v>
      </c>
      <c r="Q73" s="7">
        <v>453.53316504562798</v>
      </c>
      <c r="R73" s="7">
        <v>443.83576765683802</v>
      </c>
      <c r="S73" s="7">
        <v>440.14636082108001</v>
      </c>
      <c r="T73" s="7">
        <v>438.31748792065599</v>
      </c>
      <c r="U73" s="7">
        <v>431.92326883917002</v>
      </c>
      <c r="V73" s="7">
        <v>428.21829382011703</v>
      </c>
      <c r="W73" s="7">
        <v>429.08800791066102</v>
      </c>
      <c r="X73" s="7">
        <v>431.66115874942398</v>
      </c>
      <c r="Y73" s="7">
        <v>434.74851009919701</v>
      </c>
      <c r="Z73" s="22"/>
    </row>
    <row r="74" spans="1:26" x14ac:dyDescent="0.25">
      <c r="A74" s="5" t="s">
        <v>207</v>
      </c>
      <c r="B74" t="s">
        <v>208</v>
      </c>
      <c r="C74" s="6">
        <v>339</v>
      </c>
      <c r="D74" s="6">
        <v>366</v>
      </c>
      <c r="E74" s="6">
        <v>383</v>
      </c>
      <c r="F74" s="6">
        <v>387</v>
      </c>
      <c r="G74" s="6">
        <v>407</v>
      </c>
      <c r="H74" s="6">
        <v>407</v>
      </c>
      <c r="I74" s="6">
        <v>457</v>
      </c>
      <c r="J74" s="6">
        <v>492</v>
      </c>
      <c r="K74" s="6">
        <v>518</v>
      </c>
      <c r="L74" s="6">
        <v>527</v>
      </c>
      <c r="M74" s="6">
        <v>549</v>
      </c>
      <c r="N74" s="6">
        <v>559</v>
      </c>
      <c r="O74" s="7">
        <v>572.86439864214401</v>
      </c>
      <c r="P74" s="7">
        <v>581.06840753959398</v>
      </c>
      <c r="Q74" s="7">
        <v>592.26572056069097</v>
      </c>
      <c r="R74" s="7">
        <v>595.30956165970201</v>
      </c>
      <c r="S74" s="7">
        <v>590.38061588779499</v>
      </c>
      <c r="T74" s="7">
        <v>583.833828006575</v>
      </c>
      <c r="U74" s="7">
        <v>574.32735782721602</v>
      </c>
      <c r="V74" s="7">
        <v>568.62184374995297</v>
      </c>
      <c r="W74" s="7">
        <v>569.68258530970695</v>
      </c>
      <c r="X74" s="7">
        <v>572.95305678368902</v>
      </c>
      <c r="Y74" s="7">
        <v>577.28583917608705</v>
      </c>
      <c r="Z74" s="22"/>
    </row>
    <row r="75" spans="1:26" x14ac:dyDescent="0.25">
      <c r="A75" s="5" t="s">
        <v>209</v>
      </c>
      <c r="B75" t="s">
        <v>210</v>
      </c>
      <c r="C75" s="6">
        <v>193</v>
      </c>
      <c r="D75" s="6">
        <v>202</v>
      </c>
      <c r="E75" s="6">
        <v>226</v>
      </c>
      <c r="F75" s="6">
        <v>213</v>
      </c>
      <c r="G75" s="6">
        <v>241</v>
      </c>
      <c r="H75" s="6">
        <v>231</v>
      </c>
      <c r="I75" s="6">
        <v>247</v>
      </c>
      <c r="J75" s="6">
        <v>282</v>
      </c>
      <c r="K75" s="6">
        <v>277</v>
      </c>
      <c r="L75" s="6">
        <v>222</v>
      </c>
      <c r="M75" s="6">
        <v>263</v>
      </c>
      <c r="N75" s="6">
        <v>286</v>
      </c>
      <c r="O75" s="7">
        <v>326.00419464454399</v>
      </c>
      <c r="P75" s="7">
        <v>338.43446836188502</v>
      </c>
      <c r="Q75" s="7">
        <v>335.00375131430798</v>
      </c>
      <c r="R75" s="7">
        <v>340.23762688580803</v>
      </c>
      <c r="S75" s="7">
        <v>338.94943167992199</v>
      </c>
      <c r="T75" s="7">
        <v>332.38463829692301</v>
      </c>
      <c r="U75" s="7">
        <v>332.19209372795098</v>
      </c>
      <c r="V75" s="7">
        <v>336.48121635607203</v>
      </c>
      <c r="W75" s="7">
        <v>333.89534618117</v>
      </c>
      <c r="X75" s="7">
        <v>324.11962137730899</v>
      </c>
      <c r="Y75" s="7">
        <v>312.24857232324001</v>
      </c>
      <c r="Z75" s="22"/>
    </row>
    <row r="76" spans="1:26" x14ac:dyDescent="0.25">
      <c r="A76" s="5" t="s">
        <v>211</v>
      </c>
      <c r="B76" t="s">
        <v>212</v>
      </c>
      <c r="C76" s="6">
        <v>674</v>
      </c>
      <c r="D76" s="6">
        <v>645</v>
      </c>
      <c r="E76" s="6">
        <v>656</v>
      </c>
      <c r="F76" s="6">
        <v>619</v>
      </c>
      <c r="G76" s="6">
        <v>620</v>
      </c>
      <c r="H76" s="6">
        <v>633</v>
      </c>
      <c r="I76" s="6">
        <v>653</v>
      </c>
      <c r="J76" s="6">
        <v>696</v>
      </c>
      <c r="K76" s="6">
        <v>691</v>
      </c>
      <c r="L76" s="6">
        <v>696</v>
      </c>
      <c r="M76" s="6">
        <v>704</v>
      </c>
      <c r="N76" s="6">
        <v>723</v>
      </c>
      <c r="O76" s="7">
        <v>713.49402113375504</v>
      </c>
      <c r="P76" s="7">
        <v>718.96370428993703</v>
      </c>
      <c r="Q76" s="7">
        <v>732.08704574039405</v>
      </c>
      <c r="R76" s="7">
        <v>740.68029936734001</v>
      </c>
      <c r="S76" s="7">
        <v>751.437934117037</v>
      </c>
      <c r="T76" s="7">
        <v>765.08200818274395</v>
      </c>
      <c r="U76" s="7">
        <v>775.75406462132696</v>
      </c>
      <c r="V76" s="7">
        <v>790.56172246372705</v>
      </c>
      <c r="W76" s="7">
        <v>803.899768588288</v>
      </c>
      <c r="X76" s="7">
        <v>817.70543713602694</v>
      </c>
      <c r="Y76" s="7">
        <v>822.40280656869697</v>
      </c>
      <c r="Z76" s="22"/>
    </row>
    <row r="77" spans="1:26" x14ac:dyDescent="0.25">
      <c r="A77" s="5" t="s">
        <v>213</v>
      </c>
      <c r="B77" t="s">
        <v>214</v>
      </c>
      <c r="C77" s="6"/>
      <c r="D77" s="6"/>
      <c r="E77" s="6"/>
      <c r="F77" s="6"/>
      <c r="G77" s="6"/>
      <c r="H77" s="6"/>
      <c r="I77" s="6"/>
      <c r="J77" s="6"/>
      <c r="K77" s="6">
        <v>45</v>
      </c>
      <c r="L77" s="6">
        <v>62</v>
      </c>
      <c r="M77" s="6">
        <v>67</v>
      </c>
      <c r="N77" s="6">
        <v>70</v>
      </c>
      <c r="O77" s="7">
        <v>77.031242958653095</v>
      </c>
      <c r="P77" s="7">
        <v>69.043891502477507</v>
      </c>
      <c r="Q77" s="7">
        <v>68.135776263599496</v>
      </c>
      <c r="R77" s="7">
        <v>67.900693262983197</v>
      </c>
      <c r="S77" s="7">
        <v>67.787375678629999</v>
      </c>
      <c r="T77" s="7">
        <v>68.106767615375205</v>
      </c>
      <c r="U77" s="7">
        <v>68.727659165557995</v>
      </c>
      <c r="V77" s="7">
        <v>69.518840421517595</v>
      </c>
      <c r="W77" s="7">
        <v>70.349101475593201</v>
      </c>
      <c r="X77" s="7">
        <v>71.087232420124096</v>
      </c>
      <c r="Y77" s="7">
        <v>71.602023347449403</v>
      </c>
      <c r="Z77" s="22"/>
    </row>
    <row r="78" spans="1:26" x14ac:dyDescent="0.25">
      <c r="A78" s="5" t="s">
        <v>215</v>
      </c>
      <c r="B78" t="s">
        <v>216</v>
      </c>
      <c r="C78" s="6">
        <v>426</v>
      </c>
      <c r="D78" s="6">
        <v>398</v>
      </c>
      <c r="E78" s="6">
        <v>398</v>
      </c>
      <c r="F78" s="6">
        <v>384</v>
      </c>
      <c r="G78" s="6">
        <v>345</v>
      </c>
      <c r="H78" s="6">
        <v>361</v>
      </c>
      <c r="I78" s="6">
        <v>372</v>
      </c>
      <c r="J78" s="6">
        <v>399</v>
      </c>
      <c r="K78" s="6">
        <v>376</v>
      </c>
      <c r="L78" s="6">
        <v>368</v>
      </c>
      <c r="M78" s="6">
        <v>410</v>
      </c>
      <c r="N78" s="6">
        <v>433</v>
      </c>
      <c r="O78" s="7">
        <v>449.78991385387502</v>
      </c>
      <c r="P78" s="7">
        <v>465.345531715503</v>
      </c>
      <c r="Q78" s="7">
        <v>462.49919331445801</v>
      </c>
      <c r="R78" s="7">
        <v>465.66831932633301</v>
      </c>
      <c r="S78" s="7">
        <v>471.71151514199897</v>
      </c>
      <c r="T78" s="7">
        <v>485.50431228403602</v>
      </c>
      <c r="U78" s="7">
        <v>480.28685557747002</v>
      </c>
      <c r="V78" s="7">
        <v>471.780259884918</v>
      </c>
      <c r="W78" s="7">
        <v>472.48532085437398</v>
      </c>
      <c r="X78" s="7">
        <v>475.16362468899803</v>
      </c>
      <c r="Y78" s="7">
        <v>478.29252775494098</v>
      </c>
      <c r="Z78" s="22"/>
    </row>
    <row r="79" spans="1:26" x14ac:dyDescent="0.25">
      <c r="A79" s="5" t="s">
        <v>217</v>
      </c>
      <c r="B79" t="s">
        <v>218</v>
      </c>
      <c r="C79" s="6">
        <v>362</v>
      </c>
      <c r="D79" s="6">
        <v>395</v>
      </c>
      <c r="E79" s="6">
        <v>423</v>
      </c>
      <c r="F79" s="6">
        <v>405</v>
      </c>
      <c r="G79" s="6">
        <v>401</v>
      </c>
      <c r="H79" s="6">
        <v>323</v>
      </c>
      <c r="I79" s="6">
        <v>286</v>
      </c>
      <c r="J79" s="6">
        <v>240</v>
      </c>
      <c r="K79" s="6">
        <v>212</v>
      </c>
      <c r="L79" s="6">
        <v>223</v>
      </c>
      <c r="M79" s="6">
        <v>238</v>
      </c>
      <c r="N79" s="6">
        <v>216</v>
      </c>
      <c r="O79" s="7">
        <v>213.695655521406</v>
      </c>
      <c r="P79" s="7">
        <v>206.860136444635</v>
      </c>
      <c r="Q79" s="7">
        <v>193.358059918322</v>
      </c>
      <c r="R79" s="7">
        <v>183.21660384703301</v>
      </c>
      <c r="S79" s="7">
        <v>185.12328922357199</v>
      </c>
      <c r="T79" s="7">
        <v>184.137021034772</v>
      </c>
      <c r="U79" s="7">
        <v>180.27529708444001</v>
      </c>
      <c r="V79" s="7">
        <v>179.62276515897099</v>
      </c>
      <c r="W79" s="7">
        <v>180.122152321557</v>
      </c>
      <c r="X79" s="7">
        <v>181.27117545497799</v>
      </c>
      <c r="Y79" s="7">
        <v>182.60325001733199</v>
      </c>
      <c r="Z79" s="22"/>
    </row>
    <row r="80" spans="1:26" x14ac:dyDescent="0.25">
      <c r="A80" s="5" t="s">
        <v>219</v>
      </c>
      <c r="B80" t="s">
        <v>220</v>
      </c>
      <c r="C80" s="6">
        <v>626</v>
      </c>
      <c r="D80" s="6">
        <v>620</v>
      </c>
      <c r="E80" s="6">
        <v>625</v>
      </c>
      <c r="F80" s="6">
        <v>572</v>
      </c>
      <c r="G80" s="6">
        <v>573</v>
      </c>
      <c r="H80" s="6">
        <v>601</v>
      </c>
      <c r="I80" s="6">
        <v>623</v>
      </c>
      <c r="J80" s="6">
        <v>597</v>
      </c>
      <c r="K80" s="6">
        <v>601</v>
      </c>
      <c r="L80" s="6">
        <v>651</v>
      </c>
      <c r="M80" s="6">
        <v>636</v>
      </c>
      <c r="N80" s="6">
        <v>658</v>
      </c>
      <c r="O80" s="7">
        <v>664.71322764707804</v>
      </c>
      <c r="P80" s="7">
        <v>659.51121609089898</v>
      </c>
      <c r="Q80" s="7">
        <v>647.12152816059597</v>
      </c>
      <c r="R80" s="7">
        <v>635.26270792593004</v>
      </c>
      <c r="S80" s="7">
        <v>634.34500588679498</v>
      </c>
      <c r="T80" s="7">
        <v>629.37204095491199</v>
      </c>
      <c r="U80" s="7">
        <v>615.89524804978601</v>
      </c>
      <c r="V80" s="7">
        <v>608.68922284493499</v>
      </c>
      <c r="W80" s="7">
        <v>608.53451149482703</v>
      </c>
      <c r="X80" s="7">
        <v>611.58023076805398</v>
      </c>
      <c r="Y80" s="7">
        <v>615.797472277525</v>
      </c>
      <c r="Z80" s="22"/>
    </row>
    <row r="81" spans="1:26" x14ac:dyDescent="0.25">
      <c r="A81" s="5" t="s">
        <v>221</v>
      </c>
      <c r="B81" t="s">
        <v>222</v>
      </c>
      <c r="C81" s="6">
        <v>369</v>
      </c>
      <c r="D81" s="6">
        <v>384</v>
      </c>
      <c r="E81" s="6">
        <v>391</v>
      </c>
      <c r="F81" s="6">
        <v>391</v>
      </c>
      <c r="G81" s="6">
        <v>387</v>
      </c>
      <c r="H81" s="6">
        <v>370</v>
      </c>
      <c r="I81" s="6">
        <v>347</v>
      </c>
      <c r="J81" s="6">
        <v>313</v>
      </c>
      <c r="K81" s="6">
        <v>295</v>
      </c>
      <c r="L81" s="6">
        <v>285</v>
      </c>
      <c r="M81" s="6">
        <v>307</v>
      </c>
      <c r="N81" s="6">
        <v>287</v>
      </c>
      <c r="O81" s="7">
        <v>287.037582702706</v>
      </c>
      <c r="P81" s="7">
        <v>277.64392073275701</v>
      </c>
      <c r="Q81" s="7">
        <v>265.11806355253998</v>
      </c>
      <c r="R81" s="7">
        <v>254.214674474259</v>
      </c>
      <c r="S81" s="7">
        <v>241.16839789904199</v>
      </c>
      <c r="T81" s="7">
        <v>225.360511921382</v>
      </c>
      <c r="U81" s="7">
        <v>223.416124587448</v>
      </c>
      <c r="V81" s="7">
        <v>224.641156721963</v>
      </c>
      <c r="W81" s="7">
        <v>225.089848687439</v>
      </c>
      <c r="X81" s="7">
        <v>226.414357289283</v>
      </c>
      <c r="Y81" s="7">
        <v>227.96460011373699</v>
      </c>
      <c r="Z81" s="22"/>
    </row>
    <row r="82" spans="1:26" x14ac:dyDescent="0.25">
      <c r="A82" s="5" t="s">
        <v>223</v>
      </c>
      <c r="B82" t="s">
        <v>224</v>
      </c>
      <c r="C82" s="6">
        <v>305</v>
      </c>
      <c r="D82" s="6">
        <v>289</v>
      </c>
      <c r="E82" s="6">
        <v>192</v>
      </c>
      <c r="F82" s="6">
        <v>197</v>
      </c>
      <c r="G82" s="6">
        <v>195</v>
      </c>
      <c r="H82" s="6">
        <v>224</v>
      </c>
      <c r="I82" s="6">
        <v>228</v>
      </c>
      <c r="J82" s="6">
        <v>213</v>
      </c>
      <c r="K82" s="6">
        <v>256</v>
      </c>
      <c r="L82" s="6">
        <v>241</v>
      </c>
      <c r="M82" s="6">
        <v>288</v>
      </c>
      <c r="N82" s="6">
        <v>293</v>
      </c>
      <c r="O82" s="7">
        <v>299.58591492988199</v>
      </c>
      <c r="P82" s="7">
        <v>315.82947694068099</v>
      </c>
      <c r="Q82" s="7">
        <v>304.67853929253198</v>
      </c>
      <c r="R82" s="7">
        <v>310.70926949663902</v>
      </c>
      <c r="S82" s="7">
        <v>308.62511972238798</v>
      </c>
      <c r="T82" s="7">
        <v>319.804539315797</v>
      </c>
      <c r="U82" s="7">
        <v>310.01029349652902</v>
      </c>
      <c r="V82" s="7">
        <v>308.32936958558503</v>
      </c>
      <c r="W82" s="7">
        <v>308.41110230739901</v>
      </c>
      <c r="X82" s="7">
        <v>309.99574995366902</v>
      </c>
      <c r="Y82" s="7">
        <v>311.94061299738598</v>
      </c>
      <c r="Z82" s="22"/>
    </row>
    <row r="83" spans="1:26" x14ac:dyDescent="0.25">
      <c r="A83" s="5" t="s">
        <v>225</v>
      </c>
      <c r="B83" t="s">
        <v>226</v>
      </c>
      <c r="C83" s="6">
        <v>661</v>
      </c>
      <c r="D83" s="6">
        <v>650</v>
      </c>
      <c r="E83" s="6">
        <v>340</v>
      </c>
      <c r="F83" s="6">
        <v>674</v>
      </c>
      <c r="G83" s="6">
        <v>677</v>
      </c>
      <c r="H83" s="6">
        <v>706</v>
      </c>
      <c r="I83" s="6">
        <v>731</v>
      </c>
      <c r="J83" s="6">
        <v>737</v>
      </c>
      <c r="K83" s="6">
        <v>740</v>
      </c>
      <c r="L83" s="6">
        <v>767</v>
      </c>
      <c r="M83" s="6">
        <v>781</v>
      </c>
      <c r="N83" s="6">
        <v>791</v>
      </c>
      <c r="O83" s="7">
        <v>789.46061591171201</v>
      </c>
      <c r="P83" s="7">
        <v>793.68115605128605</v>
      </c>
      <c r="Q83" s="7">
        <v>783.620589165296</v>
      </c>
      <c r="R83" s="7">
        <v>770.25526737829796</v>
      </c>
      <c r="S83" s="7">
        <v>753.82294528851003</v>
      </c>
      <c r="T83" s="7">
        <v>733.02455402625196</v>
      </c>
      <c r="U83" s="7">
        <v>717.84377072314601</v>
      </c>
      <c r="V83" s="7">
        <v>712.08964518508401</v>
      </c>
      <c r="W83" s="7">
        <v>705.43492603757204</v>
      </c>
      <c r="X83" s="7">
        <v>702.36440919628296</v>
      </c>
      <c r="Y83" s="7">
        <v>699.151442115088</v>
      </c>
      <c r="Z83" s="22"/>
    </row>
    <row r="84" spans="1:26" x14ac:dyDescent="0.25">
      <c r="A84" s="5" t="s">
        <v>227</v>
      </c>
      <c r="B84" t="s">
        <v>228</v>
      </c>
      <c r="C84" s="6">
        <v>356</v>
      </c>
      <c r="D84" s="6">
        <v>380</v>
      </c>
      <c r="E84" s="6">
        <v>404</v>
      </c>
      <c r="F84" s="6">
        <v>394</v>
      </c>
      <c r="G84" s="6">
        <v>374</v>
      </c>
      <c r="H84" s="6">
        <v>386</v>
      </c>
      <c r="I84" s="6">
        <v>394</v>
      </c>
      <c r="J84" s="6">
        <v>313</v>
      </c>
      <c r="K84" s="6">
        <v>278</v>
      </c>
      <c r="L84" s="6">
        <v>273</v>
      </c>
      <c r="M84" s="6">
        <v>253</v>
      </c>
      <c r="N84" s="6">
        <v>238</v>
      </c>
      <c r="O84" s="7">
        <v>225.95826494931799</v>
      </c>
      <c r="P84" s="7">
        <v>211.220403292763</v>
      </c>
      <c r="Q84" s="7">
        <v>194.67499093833899</v>
      </c>
      <c r="R84" s="7">
        <v>178.55247438621399</v>
      </c>
      <c r="S84" s="7">
        <v>174.75820990665801</v>
      </c>
      <c r="T84" s="7">
        <v>168.46792023926699</v>
      </c>
      <c r="U84" s="7">
        <v>163.28093141313801</v>
      </c>
      <c r="V84" s="7">
        <v>164.40287852451701</v>
      </c>
      <c r="W84" s="7">
        <v>164.85844124882101</v>
      </c>
      <c r="X84" s="7">
        <v>165.91852916288099</v>
      </c>
      <c r="Y84" s="7">
        <v>167.13592940692101</v>
      </c>
      <c r="Z84" s="22"/>
    </row>
    <row r="85" spans="1:26" x14ac:dyDescent="0.25">
      <c r="A85" s="5" t="s">
        <v>229</v>
      </c>
      <c r="B85" t="s">
        <v>230</v>
      </c>
      <c r="C85" s="6">
        <v>258</v>
      </c>
      <c r="D85" s="6">
        <v>277</v>
      </c>
      <c r="E85" s="6">
        <v>308</v>
      </c>
      <c r="F85" s="6">
        <v>300</v>
      </c>
      <c r="G85" s="6">
        <v>315</v>
      </c>
      <c r="H85" s="6">
        <v>346</v>
      </c>
      <c r="I85" s="6">
        <v>321</v>
      </c>
      <c r="J85" s="6">
        <v>319</v>
      </c>
      <c r="K85" s="6">
        <v>292</v>
      </c>
      <c r="L85" s="6">
        <v>317</v>
      </c>
      <c r="M85" s="6">
        <v>376</v>
      </c>
      <c r="N85" s="6">
        <v>398</v>
      </c>
      <c r="O85" s="7">
        <v>426.30161407283498</v>
      </c>
      <c r="P85" s="7">
        <v>459.535039600696</v>
      </c>
      <c r="Q85" s="7">
        <v>490.69105974467999</v>
      </c>
      <c r="R85" s="7">
        <v>513.41263114921901</v>
      </c>
      <c r="S85" s="7">
        <v>517.65093194394103</v>
      </c>
      <c r="T85" s="7">
        <v>522.25356809840798</v>
      </c>
      <c r="U85" s="7">
        <v>519.73957249083003</v>
      </c>
      <c r="V85" s="7">
        <v>510.45161340010901</v>
      </c>
      <c r="W85" s="7">
        <v>510.52440697052401</v>
      </c>
      <c r="X85" s="7">
        <v>513.07486867774901</v>
      </c>
      <c r="Y85" s="7">
        <v>516.34176470609304</v>
      </c>
      <c r="Z85" s="22"/>
    </row>
    <row r="86" spans="1:26" x14ac:dyDescent="0.25">
      <c r="A86" s="5" t="s">
        <v>231</v>
      </c>
      <c r="B86" t="s">
        <v>232</v>
      </c>
      <c r="C86" s="6">
        <v>228</v>
      </c>
      <c r="D86" s="6">
        <v>227</v>
      </c>
      <c r="E86" s="6">
        <v>227</v>
      </c>
      <c r="F86" s="6">
        <v>231</v>
      </c>
      <c r="G86" s="6">
        <v>227</v>
      </c>
      <c r="H86" s="6">
        <v>226</v>
      </c>
      <c r="I86" s="6">
        <v>222</v>
      </c>
      <c r="J86" s="6">
        <v>218</v>
      </c>
      <c r="K86" s="6">
        <v>210</v>
      </c>
      <c r="L86" s="6">
        <v>210</v>
      </c>
      <c r="M86" s="6">
        <v>215</v>
      </c>
      <c r="N86" s="6">
        <v>209</v>
      </c>
      <c r="O86" s="7">
        <v>205.88954205488699</v>
      </c>
      <c r="P86" s="7">
        <v>200.70564529290101</v>
      </c>
      <c r="Q86" s="7">
        <v>193.435225678705</v>
      </c>
      <c r="R86" s="7">
        <v>191.45336899481401</v>
      </c>
      <c r="S86" s="7">
        <v>191.07337872812701</v>
      </c>
      <c r="T86" s="7">
        <v>191.28675354962601</v>
      </c>
      <c r="U86" s="7">
        <v>192.54940934615701</v>
      </c>
      <c r="V86" s="7">
        <v>194.49201290082601</v>
      </c>
      <c r="W86" s="7">
        <v>196.745230996744</v>
      </c>
      <c r="X86" s="7">
        <v>198.93973041701801</v>
      </c>
      <c r="Y86" s="7">
        <v>200.706177944757</v>
      </c>
      <c r="Z86" s="22"/>
    </row>
    <row r="87" spans="1:26" x14ac:dyDescent="0.25">
      <c r="A87" s="5" t="s">
        <v>233</v>
      </c>
      <c r="B87" t="s">
        <v>234</v>
      </c>
      <c r="C87" s="6">
        <v>319</v>
      </c>
      <c r="D87" s="6">
        <v>323</v>
      </c>
      <c r="E87" s="6">
        <v>306</v>
      </c>
      <c r="F87" s="6">
        <v>328</v>
      </c>
      <c r="G87" s="6">
        <v>260</v>
      </c>
      <c r="H87" s="6">
        <v>265</v>
      </c>
      <c r="I87" s="6">
        <v>257</v>
      </c>
      <c r="J87" s="6">
        <v>276</v>
      </c>
      <c r="K87" s="6">
        <v>320</v>
      </c>
      <c r="L87" s="6">
        <v>317</v>
      </c>
      <c r="M87" s="6">
        <v>310</v>
      </c>
      <c r="N87" s="6">
        <v>350</v>
      </c>
      <c r="O87" s="7">
        <v>359.53456118867399</v>
      </c>
      <c r="P87" s="7">
        <v>382.42842094702598</v>
      </c>
      <c r="Q87" s="7">
        <v>395.91227564279097</v>
      </c>
      <c r="R87" s="7">
        <v>392.45517485529501</v>
      </c>
      <c r="S87" s="7">
        <v>397.44591641777902</v>
      </c>
      <c r="T87" s="7">
        <v>405.58878793581698</v>
      </c>
      <c r="U87" s="7">
        <v>412.169954703619</v>
      </c>
      <c r="V87" s="7">
        <v>419.09510884540401</v>
      </c>
      <c r="W87" s="7">
        <v>425.57367589520999</v>
      </c>
      <c r="X87" s="7">
        <v>433.56282024584402</v>
      </c>
      <c r="Y87" s="7">
        <v>435.84180885243597</v>
      </c>
      <c r="Z87" s="22"/>
    </row>
    <row r="88" spans="1:26" x14ac:dyDescent="0.25">
      <c r="A88" s="5" t="s">
        <v>235</v>
      </c>
      <c r="B88" t="s">
        <v>236</v>
      </c>
      <c r="C88" s="6">
        <v>416</v>
      </c>
      <c r="D88" s="6">
        <v>428</v>
      </c>
      <c r="E88" s="6">
        <v>409</v>
      </c>
      <c r="F88" s="6">
        <v>391</v>
      </c>
      <c r="G88" s="6">
        <v>375</v>
      </c>
      <c r="H88" s="6">
        <v>331</v>
      </c>
      <c r="I88" s="6">
        <v>287</v>
      </c>
      <c r="J88" s="6">
        <v>253</v>
      </c>
      <c r="K88" s="6">
        <v>239</v>
      </c>
      <c r="L88" s="6">
        <v>203</v>
      </c>
      <c r="M88" s="6">
        <v>224</v>
      </c>
      <c r="N88" s="6">
        <v>233</v>
      </c>
      <c r="O88" s="7">
        <v>238.20668484072499</v>
      </c>
      <c r="P88" s="7">
        <v>235.633217684893</v>
      </c>
      <c r="Q88" s="7">
        <v>233.211490667714</v>
      </c>
      <c r="R88" s="7">
        <v>217.24418171372099</v>
      </c>
      <c r="S88" s="7">
        <v>198.58109226685499</v>
      </c>
      <c r="T88" s="7">
        <v>178.912256623774</v>
      </c>
      <c r="U88" s="7">
        <v>159.57479649580401</v>
      </c>
      <c r="V88" s="7">
        <v>167.67102346313899</v>
      </c>
      <c r="W88" s="7">
        <v>167.830871177121</v>
      </c>
      <c r="X88" s="7">
        <v>168.733660150492</v>
      </c>
      <c r="Y88" s="7">
        <v>169.888104212472</v>
      </c>
      <c r="Z88" s="22"/>
    </row>
    <row r="89" spans="1:26" x14ac:dyDescent="0.25">
      <c r="A89" s="5" t="s">
        <v>237</v>
      </c>
      <c r="B89" t="s">
        <v>238</v>
      </c>
      <c r="C89" s="6">
        <v>406</v>
      </c>
      <c r="D89" s="6">
        <v>446</v>
      </c>
      <c r="E89" s="6">
        <v>512</v>
      </c>
      <c r="F89" s="6">
        <v>534</v>
      </c>
      <c r="G89" s="6">
        <v>548</v>
      </c>
      <c r="H89" s="6">
        <v>535</v>
      </c>
      <c r="I89" s="6">
        <v>529</v>
      </c>
      <c r="J89" s="6">
        <v>517</v>
      </c>
      <c r="K89" s="6">
        <v>492</v>
      </c>
      <c r="L89" s="6">
        <v>484</v>
      </c>
      <c r="M89" s="6">
        <v>497</v>
      </c>
      <c r="N89" s="6">
        <v>514</v>
      </c>
      <c r="O89" s="7">
        <v>514.19867679302104</v>
      </c>
      <c r="P89" s="7">
        <v>519.16048361120397</v>
      </c>
      <c r="Q89" s="7">
        <v>523.82926745817099</v>
      </c>
      <c r="R89" s="7">
        <v>523.73101014252904</v>
      </c>
      <c r="S89" s="7">
        <v>522.30181604352299</v>
      </c>
      <c r="T89" s="7">
        <v>516.52763475870597</v>
      </c>
      <c r="U89" s="7">
        <v>520.32796383411005</v>
      </c>
      <c r="V89" s="7">
        <v>509.23237275883901</v>
      </c>
      <c r="W89" s="7">
        <v>509.82193840777501</v>
      </c>
      <c r="X89" s="7">
        <v>512.71680530044205</v>
      </c>
      <c r="Y89" s="7">
        <v>516.35890548568398</v>
      </c>
      <c r="Z89" s="22"/>
    </row>
    <row r="90" spans="1:26" x14ac:dyDescent="0.25">
      <c r="A90" s="5" t="s">
        <v>239</v>
      </c>
      <c r="B90" t="s">
        <v>240</v>
      </c>
      <c r="C90" s="6">
        <v>335</v>
      </c>
      <c r="D90" s="6">
        <v>360</v>
      </c>
      <c r="E90" s="6">
        <v>339</v>
      </c>
      <c r="F90" s="6">
        <v>333</v>
      </c>
      <c r="G90" s="6">
        <v>325</v>
      </c>
      <c r="H90" s="6">
        <v>329</v>
      </c>
      <c r="I90" s="6">
        <v>346</v>
      </c>
      <c r="J90" s="6">
        <v>318</v>
      </c>
      <c r="K90" s="6">
        <v>280</v>
      </c>
      <c r="L90" s="6">
        <v>269</v>
      </c>
      <c r="M90" s="6">
        <v>300</v>
      </c>
      <c r="N90" s="6">
        <v>301</v>
      </c>
      <c r="O90" s="7">
        <v>304.930520651113</v>
      </c>
      <c r="P90" s="7">
        <v>307.151899098152</v>
      </c>
      <c r="Q90" s="7">
        <v>309.36944965991802</v>
      </c>
      <c r="R90" s="7">
        <v>313.56969070662399</v>
      </c>
      <c r="S90" s="7">
        <v>303.254147449448</v>
      </c>
      <c r="T90" s="7">
        <v>307.15889634160999</v>
      </c>
      <c r="U90" s="7">
        <v>300.17213403904901</v>
      </c>
      <c r="V90" s="7">
        <v>298.43303072381298</v>
      </c>
      <c r="W90" s="7">
        <v>298.73903225064703</v>
      </c>
      <c r="X90" s="7">
        <v>300.37495389438698</v>
      </c>
      <c r="Y90" s="7">
        <v>302.368817557738</v>
      </c>
      <c r="Z90" s="22"/>
    </row>
    <row r="91" spans="1:26" x14ac:dyDescent="0.25">
      <c r="A91" s="5" t="s">
        <v>241</v>
      </c>
      <c r="B91" t="s">
        <v>242</v>
      </c>
      <c r="C91" s="6">
        <v>543</v>
      </c>
      <c r="D91" s="6">
        <v>581</v>
      </c>
      <c r="E91" s="6">
        <v>572</v>
      </c>
      <c r="F91" s="6">
        <v>613</v>
      </c>
      <c r="G91" s="6">
        <v>589</v>
      </c>
      <c r="H91" s="6">
        <v>558</v>
      </c>
      <c r="I91" s="6">
        <v>517</v>
      </c>
      <c r="J91" s="6">
        <v>451</v>
      </c>
      <c r="K91" s="6">
        <v>369</v>
      </c>
      <c r="L91" s="6">
        <v>358</v>
      </c>
      <c r="M91" s="6">
        <v>400</v>
      </c>
      <c r="N91" s="6">
        <v>439</v>
      </c>
      <c r="O91" s="7">
        <v>489.120181881522</v>
      </c>
      <c r="P91" s="7">
        <v>510.39450053177899</v>
      </c>
      <c r="Q91" s="7">
        <v>551.48628217460998</v>
      </c>
      <c r="R91" s="7">
        <v>596.67854301427406</v>
      </c>
      <c r="S91" s="7">
        <v>628.79460578007604</v>
      </c>
      <c r="T91" s="7">
        <v>639.465274580401</v>
      </c>
      <c r="U91" s="7">
        <v>651.19137727890995</v>
      </c>
      <c r="V91" s="7">
        <v>628.85884596401195</v>
      </c>
      <c r="W91" s="7">
        <v>628.42782655124404</v>
      </c>
      <c r="X91" s="7">
        <v>631.32916280254199</v>
      </c>
      <c r="Y91" s="7">
        <v>635.18334686989294</v>
      </c>
      <c r="Z91" s="22"/>
    </row>
    <row r="92" spans="1:26" x14ac:dyDescent="0.25">
      <c r="A92" s="5" t="s">
        <v>243</v>
      </c>
      <c r="B92" t="s">
        <v>244</v>
      </c>
      <c r="C92" s="6"/>
      <c r="D92" s="6"/>
      <c r="E92" s="6"/>
      <c r="F92" s="6">
        <v>105</v>
      </c>
      <c r="G92" s="6">
        <v>209</v>
      </c>
      <c r="H92" s="6">
        <v>261</v>
      </c>
      <c r="I92" s="6">
        <v>252</v>
      </c>
      <c r="J92" s="6">
        <v>216</v>
      </c>
      <c r="K92" s="6">
        <v>201</v>
      </c>
      <c r="L92" s="6">
        <v>169</v>
      </c>
      <c r="M92" s="6">
        <v>161</v>
      </c>
      <c r="N92" s="6">
        <v>196</v>
      </c>
      <c r="O92" s="7">
        <v>201.81492355583001</v>
      </c>
      <c r="P92" s="7">
        <v>211.40965589447299</v>
      </c>
      <c r="Q92" s="7">
        <v>216.87826427756499</v>
      </c>
      <c r="R92" s="7">
        <v>215.82536593894099</v>
      </c>
      <c r="S92" s="7">
        <v>218.78492817729801</v>
      </c>
      <c r="T92" s="7">
        <v>223.15470964406899</v>
      </c>
      <c r="U92" s="7">
        <v>226.60990213513401</v>
      </c>
      <c r="V92" s="7">
        <v>230.50507877564701</v>
      </c>
      <c r="W92" s="7">
        <v>234.194125290118</v>
      </c>
      <c r="X92" s="7">
        <v>238.52662558829601</v>
      </c>
      <c r="Y92" s="7">
        <v>239.717159445146</v>
      </c>
      <c r="Z92" s="22"/>
    </row>
    <row r="93" spans="1:26" x14ac:dyDescent="0.25">
      <c r="A93" s="5" t="s">
        <v>245</v>
      </c>
      <c r="B93" t="s">
        <v>246</v>
      </c>
      <c r="C93" s="6">
        <v>438</v>
      </c>
      <c r="D93" s="6">
        <v>476</v>
      </c>
      <c r="E93" s="6">
        <v>482</v>
      </c>
      <c r="F93" s="6">
        <v>668</v>
      </c>
      <c r="G93" s="6">
        <v>698</v>
      </c>
      <c r="H93" s="6">
        <v>645</v>
      </c>
      <c r="I93" s="6">
        <v>768</v>
      </c>
      <c r="J93" s="6">
        <v>752</v>
      </c>
      <c r="K93" s="6">
        <v>797</v>
      </c>
      <c r="L93" s="6">
        <v>913</v>
      </c>
      <c r="M93" s="6">
        <v>908</v>
      </c>
      <c r="N93" s="6">
        <v>943</v>
      </c>
      <c r="O93" s="7">
        <v>918.40768158947105</v>
      </c>
      <c r="P93" s="7">
        <v>893.64091232348596</v>
      </c>
      <c r="Q93" s="7">
        <v>924.85911107887898</v>
      </c>
      <c r="R93" s="7">
        <v>932.58243237408101</v>
      </c>
      <c r="S93" s="7">
        <v>945.31780750379096</v>
      </c>
      <c r="T93" s="7">
        <v>965.92609361346194</v>
      </c>
      <c r="U93" s="7">
        <v>981.30144794376804</v>
      </c>
      <c r="V93" s="7">
        <v>996.63718335276701</v>
      </c>
      <c r="W93" s="7">
        <v>1012.3349095681</v>
      </c>
      <c r="X93" s="7">
        <v>1032.27396867626</v>
      </c>
      <c r="Y93" s="7">
        <v>1036.41020083836</v>
      </c>
      <c r="Z93" s="22"/>
    </row>
    <row r="94" spans="1:26" x14ac:dyDescent="0.25">
      <c r="A94" s="5" t="s">
        <v>247</v>
      </c>
      <c r="B94" t="s">
        <v>248</v>
      </c>
      <c r="C94" s="6">
        <v>161</v>
      </c>
      <c r="D94" s="6">
        <v>166</v>
      </c>
      <c r="E94" s="6">
        <v>167</v>
      </c>
      <c r="F94" s="6">
        <v>171</v>
      </c>
      <c r="G94" s="6">
        <v>174</v>
      </c>
      <c r="H94" s="6">
        <v>190</v>
      </c>
      <c r="I94" s="6">
        <v>177</v>
      </c>
      <c r="J94" s="6">
        <v>176</v>
      </c>
      <c r="K94" s="6">
        <v>162</v>
      </c>
      <c r="L94" s="6">
        <v>171</v>
      </c>
      <c r="M94" s="6">
        <v>182</v>
      </c>
      <c r="N94" s="6">
        <v>171</v>
      </c>
      <c r="O94" s="7">
        <v>165.94854927863199</v>
      </c>
      <c r="P94" s="7">
        <v>156.75193544642801</v>
      </c>
      <c r="Q94" s="7">
        <v>152.041162594794</v>
      </c>
      <c r="R94" s="7">
        <v>148.518520503856</v>
      </c>
      <c r="S94" s="7">
        <v>142.81128508440599</v>
      </c>
      <c r="T94" s="7">
        <v>143.238093461744</v>
      </c>
      <c r="U94" s="7">
        <v>141.25174330186101</v>
      </c>
      <c r="V94" s="7">
        <v>140.11651462859899</v>
      </c>
      <c r="W94" s="7">
        <v>140.32912196302999</v>
      </c>
      <c r="X94" s="7">
        <v>141.173058629027</v>
      </c>
      <c r="Y94" s="7">
        <v>142.26248430103001</v>
      </c>
      <c r="Z94" s="22"/>
    </row>
    <row r="95" spans="1:26" x14ac:dyDescent="0.25">
      <c r="A95" s="5" t="s">
        <v>249</v>
      </c>
      <c r="B95" t="s">
        <v>250</v>
      </c>
      <c r="C95" s="6">
        <v>408</v>
      </c>
      <c r="D95" s="6">
        <v>408</v>
      </c>
      <c r="E95" s="6">
        <v>349</v>
      </c>
      <c r="F95" s="6">
        <v>315</v>
      </c>
      <c r="G95" s="6">
        <v>267</v>
      </c>
      <c r="H95" s="6">
        <v>271</v>
      </c>
      <c r="I95" s="6">
        <v>265</v>
      </c>
      <c r="J95" s="6">
        <v>264</v>
      </c>
      <c r="K95" s="6">
        <v>249</v>
      </c>
      <c r="L95" s="6">
        <v>238</v>
      </c>
      <c r="M95" s="6">
        <v>199</v>
      </c>
      <c r="N95" s="6">
        <v>233</v>
      </c>
      <c r="O95" s="7">
        <v>260.06731909701699</v>
      </c>
      <c r="P95" s="7">
        <v>282.20027622748802</v>
      </c>
      <c r="Q95" s="7">
        <v>290.79007195594397</v>
      </c>
      <c r="R95" s="7">
        <v>305.35242398559097</v>
      </c>
      <c r="S95" s="7">
        <v>316.40511949294</v>
      </c>
      <c r="T95" s="7">
        <v>322.86506346415501</v>
      </c>
      <c r="U95" s="7">
        <v>321.24703460077302</v>
      </c>
      <c r="V95" s="7">
        <v>312.23110056819399</v>
      </c>
      <c r="W95" s="7">
        <v>312.205462309425</v>
      </c>
      <c r="X95" s="7">
        <v>313.73188524118899</v>
      </c>
      <c r="Y95" s="7">
        <v>315.69001713360598</v>
      </c>
      <c r="Z95" s="22"/>
    </row>
    <row r="96" spans="1:26" x14ac:dyDescent="0.25">
      <c r="A96" s="5" t="s">
        <v>251</v>
      </c>
      <c r="B96" t="s">
        <v>252</v>
      </c>
      <c r="C96" s="6">
        <v>585</v>
      </c>
      <c r="D96" s="6">
        <v>590</v>
      </c>
      <c r="E96" s="6">
        <v>589</v>
      </c>
      <c r="F96" s="6">
        <v>585</v>
      </c>
      <c r="G96" s="6">
        <v>592</v>
      </c>
      <c r="H96" s="6">
        <v>592</v>
      </c>
      <c r="I96" s="6">
        <v>591</v>
      </c>
      <c r="J96" s="6">
        <v>600</v>
      </c>
      <c r="K96" s="6">
        <v>597</v>
      </c>
      <c r="L96" s="6">
        <v>602</v>
      </c>
      <c r="M96" s="6">
        <v>599</v>
      </c>
      <c r="N96" s="6">
        <v>606</v>
      </c>
      <c r="O96" s="7">
        <v>596.80788385040603</v>
      </c>
      <c r="P96" s="7">
        <v>597.37338970522796</v>
      </c>
      <c r="Q96" s="7">
        <v>609.422647861624</v>
      </c>
      <c r="R96" s="7">
        <v>617.41965985673505</v>
      </c>
      <c r="S96" s="7">
        <v>626.97401091429003</v>
      </c>
      <c r="T96" s="7">
        <v>637.94349001346495</v>
      </c>
      <c r="U96" s="7">
        <v>646.04298325157401</v>
      </c>
      <c r="V96" s="7">
        <v>658.91171680314199</v>
      </c>
      <c r="W96" s="7">
        <v>670.51978363168405</v>
      </c>
      <c r="X96" s="7">
        <v>681.68368195239395</v>
      </c>
      <c r="Y96" s="7">
        <v>685.59812800578595</v>
      </c>
      <c r="Z96" s="22"/>
    </row>
    <row r="97" spans="1:26" x14ac:dyDescent="0.25">
      <c r="A97" s="5" t="s">
        <v>253</v>
      </c>
      <c r="B97" t="s">
        <v>254</v>
      </c>
      <c r="C97" s="6">
        <v>205</v>
      </c>
      <c r="D97" s="6">
        <v>248</v>
      </c>
      <c r="E97" s="6">
        <v>289</v>
      </c>
      <c r="F97" s="6">
        <v>307</v>
      </c>
      <c r="G97" s="6">
        <v>308</v>
      </c>
      <c r="H97" s="6">
        <v>313</v>
      </c>
      <c r="I97" s="6">
        <v>317</v>
      </c>
      <c r="J97" s="6">
        <v>315</v>
      </c>
      <c r="K97" s="6">
        <v>321</v>
      </c>
      <c r="L97" s="6">
        <v>326</v>
      </c>
      <c r="M97" s="6">
        <v>325</v>
      </c>
      <c r="N97" s="6">
        <v>325</v>
      </c>
      <c r="O97" s="7">
        <v>326.828317679149</v>
      </c>
      <c r="P97" s="7">
        <v>323.90680719466599</v>
      </c>
      <c r="Q97" s="7">
        <v>320.35988187695602</v>
      </c>
      <c r="R97" s="7">
        <v>316.62584007299802</v>
      </c>
      <c r="S97" s="7">
        <v>313.38370862998198</v>
      </c>
      <c r="T97" s="7">
        <v>311.09539257863099</v>
      </c>
      <c r="U97" s="7">
        <v>307.72593820948401</v>
      </c>
      <c r="V97" s="7">
        <v>305.28858477996198</v>
      </c>
      <c r="W97" s="7">
        <v>306.252036040088</v>
      </c>
      <c r="X97" s="7">
        <v>308.180250477828</v>
      </c>
      <c r="Y97" s="7">
        <v>310.55843893334099</v>
      </c>
      <c r="Z97" s="22"/>
    </row>
    <row r="98" spans="1:26" x14ac:dyDescent="0.25">
      <c r="A98" s="5" t="s">
        <v>255</v>
      </c>
      <c r="B98" t="s">
        <v>256</v>
      </c>
      <c r="C98" s="6">
        <v>253</v>
      </c>
      <c r="D98" s="6">
        <v>295</v>
      </c>
      <c r="E98" s="6">
        <v>311</v>
      </c>
      <c r="F98" s="6">
        <v>341</v>
      </c>
      <c r="G98" s="6">
        <v>371</v>
      </c>
      <c r="H98" s="6">
        <v>390</v>
      </c>
      <c r="I98" s="6">
        <v>393</v>
      </c>
      <c r="J98" s="6">
        <v>367</v>
      </c>
      <c r="K98" s="6">
        <v>349</v>
      </c>
      <c r="L98" s="6">
        <v>353</v>
      </c>
      <c r="M98" s="6">
        <v>377</v>
      </c>
      <c r="N98" s="6">
        <v>390</v>
      </c>
      <c r="O98" s="7">
        <v>405.98810417650799</v>
      </c>
      <c r="P98" s="7">
        <v>422.19772619126798</v>
      </c>
      <c r="Q98" s="7">
        <v>432.66528973917099</v>
      </c>
      <c r="R98" s="7">
        <v>434.402026616201</v>
      </c>
      <c r="S98" s="7">
        <v>431.86547304687298</v>
      </c>
      <c r="T98" s="7">
        <v>424.46007203856198</v>
      </c>
      <c r="U98" s="7">
        <v>415.04422634096301</v>
      </c>
      <c r="V98" s="7">
        <v>414.192676710765</v>
      </c>
      <c r="W98" s="7">
        <v>415.18865584822697</v>
      </c>
      <c r="X98" s="7">
        <v>417.72486442768701</v>
      </c>
      <c r="Y98" s="7">
        <v>420.76999313893401</v>
      </c>
      <c r="Z98" s="22"/>
    </row>
    <row r="99" spans="1:26" x14ac:dyDescent="0.25">
      <c r="A99" s="5" t="s">
        <v>257</v>
      </c>
      <c r="B99" t="s">
        <v>258</v>
      </c>
      <c r="C99" s="6">
        <v>304</v>
      </c>
      <c r="D99" s="6">
        <v>318</v>
      </c>
      <c r="E99" s="6">
        <v>330</v>
      </c>
      <c r="F99" s="6">
        <v>361</v>
      </c>
      <c r="G99" s="6">
        <v>364</v>
      </c>
      <c r="H99" s="6">
        <v>379</v>
      </c>
      <c r="I99" s="6">
        <v>371</v>
      </c>
      <c r="J99" s="6">
        <v>372</v>
      </c>
      <c r="K99" s="6">
        <v>367</v>
      </c>
      <c r="L99" s="6">
        <v>350</v>
      </c>
      <c r="M99" s="6">
        <v>363</v>
      </c>
      <c r="N99" s="6">
        <v>394</v>
      </c>
      <c r="O99" s="7">
        <v>413.41918607917501</v>
      </c>
      <c r="P99" s="7">
        <v>413.91798457150401</v>
      </c>
      <c r="Q99" s="7">
        <v>427.88735544062803</v>
      </c>
      <c r="R99" s="7">
        <v>442.61112935917998</v>
      </c>
      <c r="S99" s="7">
        <v>448.20026125447203</v>
      </c>
      <c r="T99" s="7">
        <v>447.31181836405699</v>
      </c>
      <c r="U99" s="7">
        <v>436.48609816506701</v>
      </c>
      <c r="V99" s="7">
        <v>430.67758705545998</v>
      </c>
      <c r="W99" s="7">
        <v>430.79882826572799</v>
      </c>
      <c r="X99" s="7">
        <v>432.97726540863403</v>
      </c>
      <c r="Y99" s="7">
        <v>435.84160856194802</v>
      </c>
      <c r="Z99" s="22"/>
    </row>
    <row r="100" spans="1:26" x14ac:dyDescent="0.25">
      <c r="A100" s="5" t="s">
        <v>259</v>
      </c>
      <c r="B100" t="s">
        <v>260</v>
      </c>
      <c r="C100" s="6">
        <v>507</v>
      </c>
      <c r="D100" s="6">
        <v>522</v>
      </c>
      <c r="E100" s="6">
        <v>520</v>
      </c>
      <c r="F100" s="6">
        <v>514</v>
      </c>
      <c r="G100" s="6">
        <v>525</v>
      </c>
      <c r="H100" s="6">
        <v>512</v>
      </c>
      <c r="I100" s="6">
        <v>528</v>
      </c>
      <c r="J100" s="6">
        <v>529</v>
      </c>
      <c r="K100" s="6">
        <v>492</v>
      </c>
      <c r="L100" s="6">
        <v>510</v>
      </c>
      <c r="M100" s="6">
        <v>565</v>
      </c>
      <c r="N100" s="6">
        <v>542</v>
      </c>
      <c r="O100" s="7">
        <v>531.68296180234302</v>
      </c>
      <c r="P100" s="7">
        <v>524.89067888190596</v>
      </c>
      <c r="Q100" s="7">
        <v>515.86138283077003</v>
      </c>
      <c r="R100" s="7">
        <v>511.150897558373</v>
      </c>
      <c r="S100" s="7">
        <v>507.91821471994098</v>
      </c>
      <c r="T100" s="7">
        <v>504.293103471265</v>
      </c>
      <c r="U100" s="7">
        <v>498.52236943836698</v>
      </c>
      <c r="V100" s="7">
        <v>494.94969095817697</v>
      </c>
      <c r="W100" s="7">
        <v>496.32783911209498</v>
      </c>
      <c r="X100" s="7">
        <v>499.48579372015701</v>
      </c>
      <c r="Y100" s="7">
        <v>503.16154200641103</v>
      </c>
      <c r="Z100" s="22"/>
    </row>
    <row r="101" spans="1:26" x14ac:dyDescent="0.25">
      <c r="A101" s="5" t="s">
        <v>261</v>
      </c>
      <c r="B101" t="s">
        <v>262</v>
      </c>
      <c r="C101" s="6">
        <v>296</v>
      </c>
      <c r="D101" s="6">
        <v>293</v>
      </c>
      <c r="E101" s="6">
        <v>301</v>
      </c>
      <c r="F101" s="6">
        <v>276</v>
      </c>
      <c r="G101" s="6">
        <v>274</v>
      </c>
      <c r="H101" s="6">
        <v>241</v>
      </c>
      <c r="I101" s="6">
        <v>253</v>
      </c>
      <c r="J101" s="6">
        <v>234</v>
      </c>
      <c r="K101" s="6">
        <v>223</v>
      </c>
      <c r="L101" s="6">
        <v>205</v>
      </c>
      <c r="M101" s="6">
        <v>207</v>
      </c>
      <c r="N101" s="6">
        <v>231</v>
      </c>
      <c r="O101" s="7">
        <v>253.171786699698</v>
      </c>
      <c r="P101" s="7">
        <v>267.05537463029702</v>
      </c>
      <c r="Q101" s="7">
        <v>281.03098964162302</v>
      </c>
      <c r="R101" s="7">
        <v>289.75741817507401</v>
      </c>
      <c r="S101" s="7">
        <v>285.799409553901</v>
      </c>
      <c r="T101" s="7">
        <v>282.46221422591998</v>
      </c>
      <c r="U101" s="7">
        <v>261.45895886909301</v>
      </c>
      <c r="V101" s="7">
        <v>265.36867836474499</v>
      </c>
      <c r="W101" s="7">
        <v>264.981734964635</v>
      </c>
      <c r="X101" s="7">
        <v>266.06445498630399</v>
      </c>
      <c r="Y101" s="7">
        <v>267.59364213691202</v>
      </c>
      <c r="Z101" s="22"/>
    </row>
    <row r="102" spans="1:26" x14ac:dyDescent="0.25">
      <c r="A102" s="5" t="s">
        <v>263</v>
      </c>
      <c r="B102" t="s">
        <v>264</v>
      </c>
      <c r="C102" s="6">
        <v>290</v>
      </c>
      <c r="D102" s="6">
        <v>275</v>
      </c>
      <c r="E102" s="6">
        <v>274</v>
      </c>
      <c r="F102" s="6">
        <v>253</v>
      </c>
      <c r="G102" s="6">
        <v>252</v>
      </c>
      <c r="H102" s="6">
        <v>249</v>
      </c>
      <c r="I102" s="6">
        <v>247</v>
      </c>
      <c r="J102" s="6">
        <v>210</v>
      </c>
      <c r="K102" s="6">
        <v>195</v>
      </c>
      <c r="L102" s="6">
        <v>210</v>
      </c>
      <c r="M102" s="6">
        <v>232</v>
      </c>
      <c r="N102" s="6">
        <v>250</v>
      </c>
      <c r="O102" s="7">
        <v>262.83945869599597</v>
      </c>
      <c r="P102" s="7">
        <v>266.338162097235</v>
      </c>
      <c r="Q102" s="7">
        <v>275.88095201937699</v>
      </c>
      <c r="R102" s="7">
        <v>293.26847074902901</v>
      </c>
      <c r="S102" s="7">
        <v>301.65260257745098</v>
      </c>
      <c r="T102" s="7">
        <v>296.07528337564599</v>
      </c>
      <c r="U102" s="7">
        <v>290.04000330202899</v>
      </c>
      <c r="V102" s="7">
        <v>287.69510992540597</v>
      </c>
      <c r="W102" s="7">
        <v>287.91760780254498</v>
      </c>
      <c r="X102" s="7">
        <v>289.432435409248</v>
      </c>
      <c r="Y102" s="7">
        <v>291.34383465056499</v>
      </c>
      <c r="Z102" s="22"/>
    </row>
    <row r="103" spans="1:26" x14ac:dyDescent="0.25">
      <c r="A103" s="5" t="s">
        <v>265</v>
      </c>
      <c r="B103" t="s">
        <v>266</v>
      </c>
      <c r="C103" s="6">
        <v>295</v>
      </c>
      <c r="D103" s="6">
        <v>284</v>
      </c>
      <c r="E103" s="6">
        <v>255</v>
      </c>
      <c r="F103" s="6">
        <v>255</v>
      </c>
      <c r="G103" s="6">
        <v>228</v>
      </c>
      <c r="H103" s="6">
        <v>242</v>
      </c>
      <c r="I103" s="6">
        <v>289</v>
      </c>
      <c r="J103" s="6">
        <v>279</v>
      </c>
      <c r="K103" s="6">
        <v>233</v>
      </c>
      <c r="L103" s="6">
        <v>215</v>
      </c>
      <c r="M103" s="6">
        <v>229</v>
      </c>
      <c r="N103" s="6">
        <v>223</v>
      </c>
      <c r="O103" s="7">
        <v>214.86520437167999</v>
      </c>
      <c r="P103" s="7">
        <v>219.321148905971</v>
      </c>
      <c r="Q103" s="7">
        <v>224.04130973162299</v>
      </c>
      <c r="R103" s="7">
        <v>226.639990149716</v>
      </c>
      <c r="S103" s="7">
        <v>224.967932240171</v>
      </c>
      <c r="T103" s="7">
        <v>221.11370581829499</v>
      </c>
      <c r="U103" s="7">
        <v>221.809784719796</v>
      </c>
      <c r="V103" s="7">
        <v>224.56810884361701</v>
      </c>
      <c r="W103" s="7">
        <v>221.388120171232</v>
      </c>
      <c r="X103" s="7">
        <v>214.695508758106</v>
      </c>
      <c r="Y103" s="7">
        <v>207.71339829465299</v>
      </c>
      <c r="Z103" s="22"/>
    </row>
    <row r="104" spans="1:26" x14ac:dyDescent="0.25">
      <c r="A104" s="5" t="s">
        <v>267</v>
      </c>
      <c r="B104" t="s">
        <v>268</v>
      </c>
      <c r="C104" s="6">
        <v>585</v>
      </c>
      <c r="D104" s="6">
        <v>578</v>
      </c>
      <c r="E104" s="6">
        <v>526</v>
      </c>
      <c r="F104" s="6">
        <v>520</v>
      </c>
      <c r="G104" s="6">
        <v>493</v>
      </c>
      <c r="H104" s="6">
        <v>473</v>
      </c>
      <c r="I104" s="6">
        <v>429</v>
      </c>
      <c r="J104" s="6">
        <v>383</v>
      </c>
      <c r="K104" s="6">
        <v>338</v>
      </c>
      <c r="L104" s="6">
        <v>313</v>
      </c>
      <c r="M104" s="6">
        <v>306</v>
      </c>
      <c r="N104" s="6">
        <v>288</v>
      </c>
      <c r="O104" s="7">
        <v>271.83056507571803</v>
      </c>
      <c r="P104" s="7">
        <v>258.06201307491</v>
      </c>
      <c r="Q104" s="7">
        <v>243.42614550844601</v>
      </c>
      <c r="R104" s="7">
        <v>233.53093175869199</v>
      </c>
      <c r="S104" s="7">
        <v>221.66493552595199</v>
      </c>
      <c r="T104" s="7">
        <v>214.59787576549499</v>
      </c>
      <c r="U104" s="7">
        <v>211.07287462680699</v>
      </c>
      <c r="V104" s="7">
        <v>210.75447457180201</v>
      </c>
      <c r="W104" s="7">
        <v>211.16460188668299</v>
      </c>
      <c r="X104" s="7">
        <v>212.409124721811</v>
      </c>
      <c r="Y104" s="7">
        <v>213.86662975626899</v>
      </c>
      <c r="Z104" s="22"/>
    </row>
    <row r="105" spans="1:26" x14ac:dyDescent="0.25">
      <c r="A105" s="5" t="s">
        <v>269</v>
      </c>
      <c r="B105" t="s">
        <v>270</v>
      </c>
      <c r="C105" s="6">
        <v>381</v>
      </c>
      <c r="D105" s="6">
        <v>418</v>
      </c>
      <c r="E105" s="6">
        <v>432</v>
      </c>
      <c r="F105" s="6">
        <v>435</v>
      </c>
      <c r="G105" s="6">
        <v>438</v>
      </c>
      <c r="H105" s="6">
        <v>463</v>
      </c>
      <c r="I105" s="6">
        <v>494</v>
      </c>
      <c r="J105" s="6">
        <v>428</v>
      </c>
      <c r="K105" s="6">
        <v>445</v>
      </c>
      <c r="L105" s="6">
        <v>444</v>
      </c>
      <c r="M105" s="6">
        <v>447</v>
      </c>
      <c r="N105" s="6">
        <v>425</v>
      </c>
      <c r="O105" s="7">
        <v>400.19252916368401</v>
      </c>
      <c r="P105" s="7">
        <v>385.38176930906599</v>
      </c>
      <c r="Q105" s="7">
        <v>352.54624110893297</v>
      </c>
      <c r="R105" s="7">
        <v>335.98488524588498</v>
      </c>
      <c r="S105" s="7">
        <v>325.86514707547701</v>
      </c>
      <c r="T105" s="7">
        <v>323.68701719637198</v>
      </c>
      <c r="U105" s="7">
        <v>319.82370418902502</v>
      </c>
      <c r="V105" s="7">
        <v>316.513238967956</v>
      </c>
      <c r="W105" s="7">
        <v>316.59781646211201</v>
      </c>
      <c r="X105" s="7">
        <v>318.32001283453701</v>
      </c>
      <c r="Y105" s="7">
        <v>320.68304039867598</v>
      </c>
      <c r="Z105" s="22"/>
    </row>
    <row r="106" spans="1:26" x14ac:dyDescent="0.25">
      <c r="A106" s="5" t="s">
        <v>271</v>
      </c>
      <c r="B106" t="s">
        <v>272</v>
      </c>
      <c r="C106" s="6">
        <v>417</v>
      </c>
      <c r="D106" s="6">
        <v>423</v>
      </c>
      <c r="E106" s="6">
        <v>424</v>
      </c>
      <c r="F106" s="6">
        <v>431</v>
      </c>
      <c r="G106" s="6">
        <v>422</v>
      </c>
      <c r="H106" s="6">
        <v>454</v>
      </c>
      <c r="I106" s="6">
        <v>487</v>
      </c>
      <c r="J106" s="6">
        <v>513</v>
      </c>
      <c r="K106" s="6">
        <v>508</v>
      </c>
      <c r="L106" s="6">
        <v>464</v>
      </c>
      <c r="M106" s="6">
        <v>453</v>
      </c>
      <c r="N106" s="6">
        <v>460</v>
      </c>
      <c r="O106" s="7">
        <v>461.49782011129702</v>
      </c>
      <c r="P106" s="7">
        <v>474.39574264637002</v>
      </c>
      <c r="Q106" s="7">
        <v>478.62969243469001</v>
      </c>
      <c r="R106" s="7">
        <v>483.99400919785501</v>
      </c>
      <c r="S106" s="7">
        <v>479.89076039261198</v>
      </c>
      <c r="T106" s="7">
        <v>471.785107987694</v>
      </c>
      <c r="U106" s="7">
        <v>473.62762813139398</v>
      </c>
      <c r="V106" s="7">
        <v>479.647880589995</v>
      </c>
      <c r="W106" s="7">
        <v>472.37694878101598</v>
      </c>
      <c r="X106" s="7">
        <v>457.65253491474402</v>
      </c>
      <c r="Y106" s="7">
        <v>443.22590048343199</v>
      </c>
      <c r="Z106" s="22"/>
    </row>
    <row r="107" spans="1:26" x14ac:dyDescent="0.25">
      <c r="A107" s="5" t="s">
        <v>273</v>
      </c>
      <c r="B107" t="s">
        <v>274</v>
      </c>
      <c r="C107" s="6">
        <v>442</v>
      </c>
      <c r="D107" s="6">
        <v>442</v>
      </c>
      <c r="E107" s="6">
        <v>468</v>
      </c>
      <c r="F107" s="6">
        <v>468</v>
      </c>
      <c r="G107" s="6">
        <v>473</v>
      </c>
      <c r="H107" s="6">
        <v>508</v>
      </c>
      <c r="I107" s="6">
        <v>532</v>
      </c>
      <c r="J107" s="6">
        <v>477</v>
      </c>
      <c r="K107" s="6">
        <v>388</v>
      </c>
      <c r="L107" s="6">
        <v>417</v>
      </c>
      <c r="M107" s="6">
        <v>483</v>
      </c>
      <c r="N107" s="6">
        <v>483</v>
      </c>
      <c r="O107" s="7">
        <v>495.88098114504101</v>
      </c>
      <c r="P107" s="7">
        <v>492.07941826522102</v>
      </c>
      <c r="Q107" s="7">
        <v>479.47133244345201</v>
      </c>
      <c r="R107" s="7">
        <v>468.97908353007898</v>
      </c>
      <c r="S107" s="7">
        <v>447.41864947307499</v>
      </c>
      <c r="T107" s="7">
        <v>437.47176291506702</v>
      </c>
      <c r="U107" s="7">
        <v>433.89983610740597</v>
      </c>
      <c r="V107" s="7">
        <v>431.27020758514902</v>
      </c>
      <c r="W107" s="7">
        <v>431.79002912808397</v>
      </c>
      <c r="X107" s="7">
        <v>434.20000074644798</v>
      </c>
      <c r="Y107" s="7">
        <v>437.12663855466701</v>
      </c>
      <c r="Z107" s="22"/>
    </row>
    <row r="108" spans="1:26" x14ac:dyDescent="0.25">
      <c r="A108" s="5" t="s">
        <v>275</v>
      </c>
      <c r="B108" t="s">
        <v>276</v>
      </c>
      <c r="C108" s="6"/>
      <c r="D108" s="6"/>
      <c r="E108" s="6"/>
      <c r="F108" s="6"/>
      <c r="G108" s="6"/>
      <c r="H108" s="6"/>
      <c r="I108" s="6"/>
      <c r="J108" s="6">
        <v>79</v>
      </c>
      <c r="K108" s="6">
        <v>62</v>
      </c>
      <c r="L108" s="6">
        <v>72</v>
      </c>
      <c r="M108" s="6">
        <v>86</v>
      </c>
      <c r="N108" s="6">
        <v>84</v>
      </c>
      <c r="O108" s="7">
        <v>83.986513937647103</v>
      </c>
      <c r="P108" s="7">
        <v>80.175230081969701</v>
      </c>
      <c r="Q108" s="7">
        <v>79.285043708747494</v>
      </c>
      <c r="R108" s="7">
        <v>78.988808184819007</v>
      </c>
      <c r="S108" s="7">
        <v>78.915712373546697</v>
      </c>
      <c r="T108" s="7">
        <v>79.330583589961904</v>
      </c>
      <c r="U108" s="7">
        <v>80.0807074945332</v>
      </c>
      <c r="V108" s="7">
        <v>81.013369747729101</v>
      </c>
      <c r="W108" s="7">
        <v>81.975856010018305</v>
      </c>
      <c r="X108" s="7">
        <v>82.815451941869398</v>
      </c>
      <c r="Y108" s="7">
        <v>83.379443203751094</v>
      </c>
      <c r="Z108" s="22"/>
    </row>
    <row r="109" spans="1:26" x14ac:dyDescent="0.25">
      <c r="A109" s="5" t="s">
        <v>277</v>
      </c>
      <c r="B109" t="s">
        <v>278</v>
      </c>
      <c r="C109" s="6">
        <v>414</v>
      </c>
      <c r="D109" s="6">
        <v>408</v>
      </c>
      <c r="E109" s="6">
        <v>411</v>
      </c>
      <c r="F109" s="6">
        <v>409</v>
      </c>
      <c r="G109" s="6">
        <v>384</v>
      </c>
      <c r="H109" s="6">
        <v>355</v>
      </c>
      <c r="I109" s="6">
        <v>326</v>
      </c>
      <c r="J109" s="6">
        <v>310</v>
      </c>
      <c r="K109" s="6">
        <v>278</v>
      </c>
      <c r="L109" s="6">
        <v>273</v>
      </c>
      <c r="M109" s="6">
        <v>275</v>
      </c>
      <c r="N109" s="6">
        <v>228</v>
      </c>
      <c r="O109" s="7">
        <v>214.22921938586899</v>
      </c>
      <c r="P109" s="7">
        <v>187.382485157144</v>
      </c>
      <c r="Q109" s="7">
        <v>179.25680205999501</v>
      </c>
      <c r="R109" s="7">
        <v>168.64790727325499</v>
      </c>
      <c r="S109" s="7">
        <v>161.91766355029199</v>
      </c>
      <c r="T109" s="7">
        <v>162.713012327294</v>
      </c>
      <c r="U109" s="7">
        <v>161.34048086092901</v>
      </c>
      <c r="V109" s="7">
        <v>160.823967984706</v>
      </c>
      <c r="W109" s="7">
        <v>161.50737877306901</v>
      </c>
      <c r="X109" s="7">
        <v>162.690867124677</v>
      </c>
      <c r="Y109" s="7">
        <v>163.98194069037299</v>
      </c>
      <c r="Z109" s="22"/>
    </row>
    <row r="110" spans="1:26" x14ac:dyDescent="0.25">
      <c r="A110" s="5" t="s">
        <v>279</v>
      </c>
      <c r="B110" t="s">
        <v>280</v>
      </c>
      <c r="C110" s="6">
        <v>289</v>
      </c>
      <c r="D110" s="6">
        <v>272</v>
      </c>
      <c r="E110" s="6">
        <v>287</v>
      </c>
      <c r="F110" s="6">
        <v>314</v>
      </c>
      <c r="G110" s="6">
        <v>308</v>
      </c>
      <c r="H110" s="6">
        <v>331</v>
      </c>
      <c r="I110" s="6">
        <v>320</v>
      </c>
      <c r="J110" s="6">
        <v>297</v>
      </c>
      <c r="K110" s="6">
        <v>276</v>
      </c>
      <c r="L110" s="6">
        <v>247</v>
      </c>
      <c r="M110" s="6">
        <v>253</v>
      </c>
      <c r="N110" s="6">
        <v>259</v>
      </c>
      <c r="O110" s="7">
        <v>266.22172619443597</v>
      </c>
      <c r="P110" s="7">
        <v>262.951755020581</v>
      </c>
      <c r="Q110" s="7">
        <v>261.90438348143903</v>
      </c>
      <c r="R110" s="7">
        <v>264.67596312708798</v>
      </c>
      <c r="S110" s="7">
        <v>259.74978063346998</v>
      </c>
      <c r="T110" s="7">
        <v>254.872249582688</v>
      </c>
      <c r="U110" s="7">
        <v>246.98870435303999</v>
      </c>
      <c r="V110" s="7">
        <v>247.560644518929</v>
      </c>
      <c r="W110" s="7">
        <v>248.037720705769</v>
      </c>
      <c r="X110" s="7">
        <v>249.50601375560001</v>
      </c>
      <c r="Y110" s="7">
        <v>251.24402050615299</v>
      </c>
      <c r="Z110" s="22"/>
    </row>
    <row r="111" spans="1:26" x14ac:dyDescent="0.25">
      <c r="A111" s="5" t="s">
        <v>281</v>
      </c>
      <c r="B111" t="s">
        <v>282</v>
      </c>
      <c r="C111" s="6">
        <v>480</v>
      </c>
      <c r="D111" s="6">
        <v>526</v>
      </c>
      <c r="E111" s="6">
        <v>588</v>
      </c>
      <c r="F111" s="6">
        <v>679</v>
      </c>
      <c r="G111" s="6">
        <v>698</v>
      </c>
      <c r="H111" s="6">
        <v>609</v>
      </c>
      <c r="I111" s="6">
        <v>565</v>
      </c>
      <c r="J111" s="6">
        <v>470</v>
      </c>
      <c r="K111" s="6">
        <v>448</v>
      </c>
      <c r="L111" s="6">
        <v>444</v>
      </c>
      <c r="M111" s="6">
        <v>384</v>
      </c>
      <c r="N111" s="6">
        <v>370</v>
      </c>
      <c r="O111" s="7">
        <v>342.15699659403799</v>
      </c>
      <c r="P111" s="7">
        <v>311.86191822903299</v>
      </c>
      <c r="Q111" s="7">
        <v>285.91913150494702</v>
      </c>
      <c r="R111" s="7">
        <v>263.45119515579</v>
      </c>
      <c r="S111" s="7">
        <v>249.55552064035399</v>
      </c>
      <c r="T111" s="7">
        <v>237.05150693669799</v>
      </c>
      <c r="U111" s="7">
        <v>228.96365635608299</v>
      </c>
      <c r="V111" s="7">
        <v>231.59167964194799</v>
      </c>
      <c r="W111" s="7">
        <v>232.29511635825401</v>
      </c>
      <c r="X111" s="7">
        <v>233.79754975696099</v>
      </c>
      <c r="Y111" s="7">
        <v>235.515195058741</v>
      </c>
      <c r="Z111" s="22"/>
    </row>
    <row r="112" spans="1:26" x14ac:dyDescent="0.25">
      <c r="A112" s="5" t="s">
        <v>283</v>
      </c>
      <c r="B112" t="s">
        <v>284</v>
      </c>
      <c r="C112" s="6">
        <v>509</v>
      </c>
      <c r="D112" s="6">
        <v>498</v>
      </c>
      <c r="E112" s="6">
        <v>545</v>
      </c>
      <c r="F112" s="6">
        <v>542</v>
      </c>
      <c r="G112" s="6">
        <v>535</v>
      </c>
      <c r="H112" s="6">
        <v>548</v>
      </c>
      <c r="I112" s="6">
        <v>564</v>
      </c>
      <c r="J112" s="6">
        <v>531</v>
      </c>
      <c r="K112" s="6">
        <v>529</v>
      </c>
      <c r="L112" s="6">
        <v>540</v>
      </c>
      <c r="M112" s="6">
        <v>560</v>
      </c>
      <c r="N112" s="6">
        <v>415</v>
      </c>
      <c r="O112" s="7">
        <v>374.55637720176799</v>
      </c>
      <c r="P112" s="7">
        <v>343.59922238154599</v>
      </c>
      <c r="Q112" s="7">
        <v>317.44608081545903</v>
      </c>
      <c r="R112" s="7">
        <v>302.46608070769003</v>
      </c>
      <c r="S112" s="7">
        <v>294.68645655982402</v>
      </c>
      <c r="T112" s="7">
        <v>295.37206192607601</v>
      </c>
      <c r="U112" s="7">
        <v>290.88852479143799</v>
      </c>
      <c r="V112" s="7">
        <v>290.95720551241499</v>
      </c>
      <c r="W112" s="7">
        <v>292.02827271368898</v>
      </c>
      <c r="X112" s="7">
        <v>294.09772049927</v>
      </c>
      <c r="Y112" s="7">
        <v>296.44380172561398</v>
      </c>
      <c r="Z112" s="22"/>
    </row>
    <row r="113" spans="1:26" x14ac:dyDescent="0.25">
      <c r="A113" s="5" t="s">
        <v>285</v>
      </c>
      <c r="B113" t="s">
        <v>286</v>
      </c>
      <c r="C113" s="6">
        <v>403</v>
      </c>
      <c r="D113" s="6">
        <v>392</v>
      </c>
      <c r="E113" s="6">
        <v>460</v>
      </c>
      <c r="F113" s="6">
        <v>484</v>
      </c>
      <c r="G113" s="6">
        <v>463</v>
      </c>
      <c r="H113" s="6">
        <v>497</v>
      </c>
      <c r="I113" s="6">
        <v>506</v>
      </c>
      <c r="J113" s="6">
        <v>497</v>
      </c>
      <c r="K113" s="6">
        <v>472</v>
      </c>
      <c r="L113" s="6">
        <v>491</v>
      </c>
      <c r="M113" s="6">
        <v>452</v>
      </c>
      <c r="N113" s="6">
        <v>461</v>
      </c>
      <c r="O113" s="7">
        <v>460.72986235350999</v>
      </c>
      <c r="P113" s="7">
        <v>451.97650090404898</v>
      </c>
      <c r="Q113" s="7">
        <v>434.82525129711399</v>
      </c>
      <c r="R113" s="7">
        <v>430.08300631957002</v>
      </c>
      <c r="S113" s="7">
        <v>424.32215816877101</v>
      </c>
      <c r="T113" s="7">
        <v>416.58231379439701</v>
      </c>
      <c r="U113" s="7">
        <v>407.87424738862899</v>
      </c>
      <c r="V113" s="7">
        <v>406.41155918561299</v>
      </c>
      <c r="W113" s="7">
        <v>406.91469742500198</v>
      </c>
      <c r="X113" s="7">
        <v>409.20893824106997</v>
      </c>
      <c r="Y113" s="7">
        <v>412.062959614862</v>
      </c>
      <c r="Z113" s="22"/>
    </row>
    <row r="114" spans="1:26" x14ac:dyDescent="0.25">
      <c r="A114" s="5" t="s">
        <v>287</v>
      </c>
      <c r="B114" t="s">
        <v>288</v>
      </c>
      <c r="C114" s="6"/>
      <c r="D114" s="6"/>
      <c r="E114" s="6">
        <v>86</v>
      </c>
      <c r="F114" s="6">
        <v>171</v>
      </c>
      <c r="G114" s="6">
        <v>215</v>
      </c>
      <c r="H114" s="6">
        <v>270</v>
      </c>
      <c r="I114" s="6">
        <v>325</v>
      </c>
      <c r="J114" s="6">
        <v>369</v>
      </c>
      <c r="K114" s="6">
        <v>371</v>
      </c>
      <c r="L114" s="6">
        <v>372</v>
      </c>
      <c r="M114" s="6">
        <v>392</v>
      </c>
      <c r="N114" s="6">
        <v>404</v>
      </c>
      <c r="O114" s="7">
        <v>400.67130129549599</v>
      </c>
      <c r="P114" s="7">
        <v>410.67983152745802</v>
      </c>
      <c r="Q114" s="7">
        <v>412.406483660248</v>
      </c>
      <c r="R114" s="7">
        <v>415.662330743724</v>
      </c>
      <c r="S114" s="7">
        <v>417.70227494137299</v>
      </c>
      <c r="T114" s="7">
        <v>403.382613982669</v>
      </c>
      <c r="U114" s="7">
        <v>400.87214246849499</v>
      </c>
      <c r="V114" s="7">
        <v>395.73301355669798</v>
      </c>
      <c r="W114" s="7">
        <v>396.16184398837999</v>
      </c>
      <c r="X114" s="7">
        <v>398.313401264726</v>
      </c>
      <c r="Y114" s="7">
        <v>401.11305945673797</v>
      </c>
      <c r="Z114" s="22"/>
    </row>
    <row r="115" spans="1:26" x14ac:dyDescent="0.25">
      <c r="A115" s="5" t="s">
        <v>289</v>
      </c>
      <c r="B115" t="s">
        <v>290</v>
      </c>
      <c r="C115" s="6">
        <v>454</v>
      </c>
      <c r="D115" s="6">
        <v>465</v>
      </c>
      <c r="E115" s="6">
        <v>449</v>
      </c>
      <c r="F115" s="6">
        <v>451</v>
      </c>
      <c r="G115" s="6">
        <v>435</v>
      </c>
      <c r="H115" s="6">
        <v>384</v>
      </c>
      <c r="I115" s="6">
        <v>414</v>
      </c>
      <c r="J115" s="6">
        <v>389</v>
      </c>
      <c r="K115" s="6">
        <v>387</v>
      </c>
      <c r="L115" s="6">
        <v>337</v>
      </c>
      <c r="M115" s="6">
        <v>313</v>
      </c>
      <c r="N115" s="6">
        <v>292</v>
      </c>
      <c r="O115" s="7">
        <v>279.36870845957299</v>
      </c>
      <c r="P115" s="7">
        <v>267.15026417378698</v>
      </c>
      <c r="Q115" s="7">
        <v>252.40697022666399</v>
      </c>
      <c r="R115" s="7">
        <v>239.262014475163</v>
      </c>
      <c r="S115" s="7">
        <v>226.53687688360401</v>
      </c>
      <c r="T115" s="7">
        <v>215.39565956481101</v>
      </c>
      <c r="U115" s="7">
        <v>202.029778037158</v>
      </c>
      <c r="V115" s="7">
        <v>199.239545986183</v>
      </c>
      <c r="W115" s="7">
        <v>192.836360991014</v>
      </c>
      <c r="X115" s="7">
        <v>187.023613766051</v>
      </c>
      <c r="Y115" s="7">
        <v>190.83457291443199</v>
      </c>
      <c r="Z115" s="22"/>
    </row>
    <row r="116" spans="1:26" x14ac:dyDescent="0.25">
      <c r="A116" s="5" t="s">
        <v>291</v>
      </c>
      <c r="B116" t="s">
        <v>292</v>
      </c>
      <c r="C116" s="6">
        <v>545</v>
      </c>
      <c r="D116" s="6">
        <v>500</v>
      </c>
      <c r="E116" s="6">
        <v>463</v>
      </c>
      <c r="F116" s="6">
        <v>436</v>
      </c>
      <c r="G116" s="6">
        <v>428</v>
      </c>
      <c r="H116" s="6">
        <v>444</v>
      </c>
      <c r="I116" s="6">
        <v>446</v>
      </c>
      <c r="J116" s="6">
        <v>438</v>
      </c>
      <c r="K116" s="6">
        <v>422</v>
      </c>
      <c r="L116" s="6">
        <v>374</v>
      </c>
      <c r="M116" s="6">
        <v>397</v>
      </c>
      <c r="N116" s="6">
        <v>415</v>
      </c>
      <c r="O116" s="7">
        <v>423.07317276704799</v>
      </c>
      <c r="P116" s="7">
        <v>429.017819825191</v>
      </c>
      <c r="Q116" s="7">
        <v>427.14339255764202</v>
      </c>
      <c r="R116" s="7">
        <v>417.98403900904702</v>
      </c>
      <c r="S116" s="7">
        <v>415.99327956944398</v>
      </c>
      <c r="T116" s="7">
        <v>410.36438744888801</v>
      </c>
      <c r="U116" s="7">
        <v>400.11017968261598</v>
      </c>
      <c r="V116" s="7">
        <v>393.085700339798</v>
      </c>
      <c r="W116" s="7">
        <v>391.61867737220001</v>
      </c>
      <c r="X116" s="7">
        <v>392.58324408177401</v>
      </c>
      <c r="Y116" s="7">
        <v>394.79978609471198</v>
      </c>
      <c r="Z116" s="22"/>
    </row>
    <row r="117" spans="1:26" x14ac:dyDescent="0.25">
      <c r="A117" s="5" t="s">
        <v>293</v>
      </c>
      <c r="B117" t="s">
        <v>294</v>
      </c>
      <c r="C117" s="6">
        <v>442</v>
      </c>
      <c r="D117" s="6">
        <v>463</v>
      </c>
      <c r="E117" s="6">
        <v>359</v>
      </c>
      <c r="F117" s="6">
        <v>321</v>
      </c>
      <c r="G117" s="6">
        <v>324</v>
      </c>
      <c r="H117" s="6">
        <v>312</v>
      </c>
      <c r="I117" s="6">
        <v>354</v>
      </c>
      <c r="J117" s="6">
        <v>302</v>
      </c>
      <c r="K117" s="6">
        <v>335</v>
      </c>
      <c r="L117" s="6">
        <v>321</v>
      </c>
      <c r="M117" s="6">
        <v>361</v>
      </c>
      <c r="N117" s="6">
        <v>390</v>
      </c>
      <c r="O117" s="7">
        <v>422.46140123646597</v>
      </c>
      <c r="P117" s="7">
        <v>447.88071235057402</v>
      </c>
      <c r="Q117" s="7">
        <v>463.928036628624</v>
      </c>
      <c r="R117" s="7">
        <v>486.06013523253699</v>
      </c>
      <c r="S117" s="7">
        <v>490.31944447561801</v>
      </c>
      <c r="T117" s="7">
        <v>505.73363737486699</v>
      </c>
      <c r="U117" s="7">
        <v>520.83103635345196</v>
      </c>
      <c r="V117" s="7">
        <v>520.97964969629004</v>
      </c>
      <c r="W117" s="7">
        <v>533.23349393759497</v>
      </c>
      <c r="X117" s="7">
        <v>519.57833795940496</v>
      </c>
      <c r="Y117" s="7">
        <v>519.69795233833395</v>
      </c>
      <c r="Z117" s="22"/>
    </row>
    <row r="118" spans="1:26" x14ac:dyDescent="0.25">
      <c r="A118" s="5" t="s">
        <v>295</v>
      </c>
      <c r="B118" t="s">
        <v>296</v>
      </c>
      <c r="C118" s="6">
        <v>362</v>
      </c>
      <c r="D118" s="6">
        <v>350</v>
      </c>
      <c r="E118" s="6">
        <v>365</v>
      </c>
      <c r="F118" s="6">
        <v>341</v>
      </c>
      <c r="G118" s="6">
        <v>325</v>
      </c>
      <c r="H118" s="6">
        <v>351</v>
      </c>
      <c r="I118" s="6">
        <v>366</v>
      </c>
      <c r="J118" s="6">
        <v>324</v>
      </c>
      <c r="K118" s="6">
        <v>336</v>
      </c>
      <c r="L118" s="6">
        <v>380</v>
      </c>
      <c r="M118" s="6">
        <v>413</v>
      </c>
      <c r="N118" s="6">
        <v>450</v>
      </c>
      <c r="O118" s="7">
        <v>472.199655416528</v>
      </c>
      <c r="P118" s="7">
        <v>501.39750241226898</v>
      </c>
      <c r="Q118" s="7">
        <v>510.72609867846398</v>
      </c>
      <c r="R118" s="7">
        <v>520.74735529878103</v>
      </c>
      <c r="S118" s="7">
        <v>515.920426335353</v>
      </c>
      <c r="T118" s="7">
        <v>504.90584355982003</v>
      </c>
      <c r="U118" s="7">
        <v>512.87467728786703</v>
      </c>
      <c r="V118" s="7">
        <v>502.088545830996</v>
      </c>
      <c r="W118" s="7">
        <v>502.15776397015497</v>
      </c>
      <c r="X118" s="7">
        <v>504.60387736642701</v>
      </c>
      <c r="Y118" s="7">
        <v>507.72201914091897</v>
      </c>
      <c r="Z118" s="22"/>
    </row>
  </sheetData>
  <pageMargins left="0.7" right="0.7" top="0.75" bottom="0.75" header="0.3" footer="0.3"/>
  <pageSetup orientation="portrait" verticalDpi="0" r:id="rId1"/>
  <ignoredErrors>
    <ignoredError sqref="A2:A118" numberStoredAsText="1"/>
  </ignoredErrors>
  <extLst>
    <ext xmlns:x14="http://schemas.microsoft.com/office/spreadsheetml/2009/9/main" uri="{05C60535-1F16-4fd2-B633-F4F36F0B64E0}">
      <x14:sparklineGroups xmlns:xm="http://schemas.microsoft.com/office/excel/2006/main">
        <x14:sparklineGroup displayEmptyCellsAs="gap" high="1" low="1" xr2:uid="{8804DDDF-80BD-4E06-AB03-CB5BF3C6BEFA}">
          <x14:colorSeries theme="1" tint="0.14999847407452621"/>
          <x14:colorNegative rgb="FFD00000"/>
          <x14:colorAxis rgb="FF000000"/>
          <x14:colorMarkers rgb="FFD00000"/>
          <x14:colorFirst rgb="FFD00000"/>
          <x14:colorLast rgb="FFD00000"/>
          <x14:colorHigh theme="7" tint="-0.249977111117893"/>
          <x14:colorLow theme="5" tint="-0.249977111117893"/>
          <x14:sparklines>
            <x14:sparkline>
              <xm:f>'C.DCPS enrollment projections'!C2:Y2</xm:f>
              <xm:sqref>Z2</xm:sqref>
            </x14:sparkline>
            <x14:sparkline>
              <xm:f>'C.DCPS enrollment projections'!C3:Y3</xm:f>
              <xm:sqref>Z3</xm:sqref>
            </x14:sparkline>
            <x14:sparkline>
              <xm:f>'C.DCPS enrollment projections'!C4:Y4</xm:f>
              <xm:sqref>Z4</xm:sqref>
            </x14:sparkline>
            <x14:sparkline>
              <xm:f>'C.DCPS enrollment projections'!C5:Y5</xm:f>
              <xm:sqref>Z5</xm:sqref>
            </x14:sparkline>
            <x14:sparkline>
              <xm:f>'C.DCPS enrollment projections'!C6:Y6</xm:f>
              <xm:sqref>Z6</xm:sqref>
            </x14:sparkline>
            <x14:sparkline>
              <xm:f>'C.DCPS enrollment projections'!C7:Y7</xm:f>
              <xm:sqref>Z7</xm:sqref>
            </x14:sparkline>
            <x14:sparkline>
              <xm:f>'C.DCPS enrollment projections'!C8:Y8</xm:f>
              <xm:sqref>Z8</xm:sqref>
            </x14:sparkline>
            <x14:sparkline>
              <xm:f>'C.DCPS enrollment projections'!C9:Y9</xm:f>
              <xm:sqref>Z9</xm:sqref>
            </x14:sparkline>
            <x14:sparkline>
              <xm:f>'C.DCPS enrollment projections'!C10:Y10</xm:f>
              <xm:sqref>Z10</xm:sqref>
            </x14:sparkline>
            <x14:sparkline>
              <xm:f>'C.DCPS enrollment projections'!C11:Y11</xm:f>
              <xm:sqref>Z11</xm:sqref>
            </x14:sparkline>
            <x14:sparkline>
              <xm:f>'C.DCPS enrollment projections'!C12:Y12</xm:f>
              <xm:sqref>Z12</xm:sqref>
            </x14:sparkline>
            <x14:sparkline>
              <xm:f>'C.DCPS enrollment projections'!C13:Y13</xm:f>
              <xm:sqref>Z13</xm:sqref>
            </x14:sparkline>
            <x14:sparkline>
              <xm:f>'C.DCPS enrollment projections'!C14:Y14</xm:f>
              <xm:sqref>Z14</xm:sqref>
            </x14:sparkline>
            <x14:sparkline>
              <xm:f>'C.DCPS enrollment projections'!C15:Y15</xm:f>
              <xm:sqref>Z15</xm:sqref>
            </x14:sparkline>
            <x14:sparkline>
              <xm:f>'C.DCPS enrollment projections'!C16:Y16</xm:f>
              <xm:sqref>Z16</xm:sqref>
            </x14:sparkline>
            <x14:sparkline>
              <xm:f>'C.DCPS enrollment projections'!C17:Y17</xm:f>
              <xm:sqref>Z17</xm:sqref>
            </x14:sparkline>
            <x14:sparkline>
              <xm:f>'C.DCPS enrollment projections'!C18:Y18</xm:f>
              <xm:sqref>Z18</xm:sqref>
            </x14:sparkline>
            <x14:sparkline>
              <xm:f>'C.DCPS enrollment projections'!C19:Y19</xm:f>
              <xm:sqref>Z19</xm:sqref>
            </x14:sparkline>
            <x14:sparkline>
              <xm:f>'C.DCPS enrollment projections'!C20:Y20</xm:f>
              <xm:sqref>Z20</xm:sqref>
            </x14:sparkline>
            <x14:sparkline>
              <xm:f>'C.DCPS enrollment projections'!C21:Y21</xm:f>
              <xm:sqref>Z21</xm:sqref>
            </x14:sparkline>
            <x14:sparkline>
              <xm:f>'C.DCPS enrollment projections'!C22:Y22</xm:f>
              <xm:sqref>Z22</xm:sqref>
            </x14:sparkline>
            <x14:sparkline>
              <xm:f>'C.DCPS enrollment projections'!C23:Y23</xm:f>
              <xm:sqref>Z23</xm:sqref>
            </x14:sparkline>
            <x14:sparkline>
              <xm:f>'C.DCPS enrollment projections'!C24:Y24</xm:f>
              <xm:sqref>Z24</xm:sqref>
            </x14:sparkline>
            <x14:sparkline>
              <xm:f>'C.DCPS enrollment projections'!C25:Y25</xm:f>
              <xm:sqref>Z25</xm:sqref>
            </x14:sparkline>
            <x14:sparkline>
              <xm:f>'C.DCPS enrollment projections'!C26:Y26</xm:f>
              <xm:sqref>Z26</xm:sqref>
            </x14:sparkline>
            <x14:sparkline>
              <xm:f>'C.DCPS enrollment projections'!C27:Y27</xm:f>
              <xm:sqref>Z27</xm:sqref>
            </x14:sparkline>
            <x14:sparkline>
              <xm:f>'C.DCPS enrollment projections'!C28:Y28</xm:f>
              <xm:sqref>Z28</xm:sqref>
            </x14:sparkline>
            <x14:sparkline>
              <xm:f>'C.DCPS enrollment projections'!C29:Y29</xm:f>
              <xm:sqref>Z29</xm:sqref>
            </x14:sparkline>
            <x14:sparkline>
              <xm:f>'C.DCPS enrollment projections'!C30:Y30</xm:f>
              <xm:sqref>Z30</xm:sqref>
            </x14:sparkline>
            <x14:sparkline>
              <xm:f>'C.DCPS enrollment projections'!C31:Y31</xm:f>
              <xm:sqref>Z31</xm:sqref>
            </x14:sparkline>
            <x14:sparkline>
              <xm:f>'C.DCPS enrollment projections'!C32:Y32</xm:f>
              <xm:sqref>Z32</xm:sqref>
            </x14:sparkline>
            <x14:sparkline>
              <xm:f>'C.DCPS enrollment projections'!C33:Y33</xm:f>
              <xm:sqref>Z33</xm:sqref>
            </x14:sparkline>
            <x14:sparkline>
              <xm:f>'C.DCPS enrollment projections'!C34:Y34</xm:f>
              <xm:sqref>Z34</xm:sqref>
            </x14:sparkline>
            <x14:sparkline>
              <xm:f>'C.DCPS enrollment projections'!C35:Y35</xm:f>
              <xm:sqref>Z35</xm:sqref>
            </x14:sparkline>
            <x14:sparkline>
              <xm:f>'C.DCPS enrollment projections'!C36:Y36</xm:f>
              <xm:sqref>Z36</xm:sqref>
            </x14:sparkline>
            <x14:sparkline>
              <xm:f>'C.DCPS enrollment projections'!C37:Y37</xm:f>
              <xm:sqref>Z37</xm:sqref>
            </x14:sparkline>
            <x14:sparkline>
              <xm:f>'C.DCPS enrollment projections'!C38:Y38</xm:f>
              <xm:sqref>Z38</xm:sqref>
            </x14:sparkline>
            <x14:sparkline>
              <xm:f>'C.DCPS enrollment projections'!C39:Y39</xm:f>
              <xm:sqref>Z39</xm:sqref>
            </x14:sparkline>
            <x14:sparkline>
              <xm:f>'C.DCPS enrollment projections'!C40:Y40</xm:f>
              <xm:sqref>Z40</xm:sqref>
            </x14:sparkline>
            <x14:sparkline>
              <xm:f>'C.DCPS enrollment projections'!C41:Y41</xm:f>
              <xm:sqref>Z41</xm:sqref>
            </x14:sparkline>
            <x14:sparkline>
              <xm:f>'C.DCPS enrollment projections'!C42:Y42</xm:f>
              <xm:sqref>Z42</xm:sqref>
            </x14:sparkline>
            <x14:sparkline>
              <xm:f>'C.DCPS enrollment projections'!C43:Y43</xm:f>
              <xm:sqref>Z43</xm:sqref>
            </x14:sparkline>
            <x14:sparkline>
              <xm:f>'C.DCPS enrollment projections'!C44:Y44</xm:f>
              <xm:sqref>Z44</xm:sqref>
            </x14:sparkline>
            <x14:sparkline>
              <xm:f>'C.DCPS enrollment projections'!C45:Y45</xm:f>
              <xm:sqref>Z45</xm:sqref>
            </x14:sparkline>
            <x14:sparkline>
              <xm:f>'C.DCPS enrollment projections'!C46:Y46</xm:f>
              <xm:sqref>Z46</xm:sqref>
            </x14:sparkline>
            <x14:sparkline>
              <xm:f>'C.DCPS enrollment projections'!C47:Y47</xm:f>
              <xm:sqref>Z47</xm:sqref>
            </x14:sparkline>
            <x14:sparkline>
              <xm:f>'C.DCPS enrollment projections'!C48:Y48</xm:f>
              <xm:sqref>Z48</xm:sqref>
            </x14:sparkline>
            <x14:sparkline>
              <xm:f>'C.DCPS enrollment projections'!C49:Y49</xm:f>
              <xm:sqref>Z49</xm:sqref>
            </x14:sparkline>
            <x14:sparkline>
              <xm:f>'C.DCPS enrollment projections'!C50:Y50</xm:f>
              <xm:sqref>Z50</xm:sqref>
            </x14:sparkline>
            <x14:sparkline>
              <xm:f>'C.DCPS enrollment projections'!C51:Y51</xm:f>
              <xm:sqref>Z51</xm:sqref>
            </x14:sparkline>
            <x14:sparkline>
              <xm:f>'C.DCPS enrollment projections'!C52:Y52</xm:f>
              <xm:sqref>Z52</xm:sqref>
            </x14:sparkline>
            <x14:sparkline>
              <xm:f>'C.DCPS enrollment projections'!C53:Y53</xm:f>
              <xm:sqref>Z53</xm:sqref>
            </x14:sparkline>
            <x14:sparkline>
              <xm:f>'C.DCPS enrollment projections'!C54:Y54</xm:f>
              <xm:sqref>Z54</xm:sqref>
            </x14:sparkline>
            <x14:sparkline>
              <xm:f>'C.DCPS enrollment projections'!C55:Y55</xm:f>
              <xm:sqref>Z55</xm:sqref>
            </x14:sparkline>
            <x14:sparkline>
              <xm:f>'C.DCPS enrollment projections'!C56:Y56</xm:f>
              <xm:sqref>Z56</xm:sqref>
            </x14:sparkline>
            <x14:sparkline>
              <xm:f>'C.DCPS enrollment projections'!C57:Y57</xm:f>
              <xm:sqref>Z57</xm:sqref>
            </x14:sparkline>
            <x14:sparkline>
              <xm:f>'C.DCPS enrollment projections'!C58:Y58</xm:f>
              <xm:sqref>Z58</xm:sqref>
            </x14:sparkline>
            <x14:sparkline>
              <xm:f>'C.DCPS enrollment projections'!C59:Y59</xm:f>
              <xm:sqref>Z59</xm:sqref>
            </x14:sparkline>
            <x14:sparkline>
              <xm:f>'C.DCPS enrollment projections'!C60:Y60</xm:f>
              <xm:sqref>Z60</xm:sqref>
            </x14:sparkline>
            <x14:sparkline>
              <xm:f>'C.DCPS enrollment projections'!C61:Y61</xm:f>
              <xm:sqref>Z61</xm:sqref>
            </x14:sparkline>
            <x14:sparkline>
              <xm:f>'C.DCPS enrollment projections'!C62:Y62</xm:f>
              <xm:sqref>Z62</xm:sqref>
            </x14:sparkline>
            <x14:sparkline>
              <xm:f>'C.DCPS enrollment projections'!C63:Y63</xm:f>
              <xm:sqref>Z63</xm:sqref>
            </x14:sparkline>
            <x14:sparkline>
              <xm:f>'C.DCPS enrollment projections'!C64:Y64</xm:f>
              <xm:sqref>Z64</xm:sqref>
            </x14:sparkline>
            <x14:sparkline>
              <xm:f>'C.DCPS enrollment projections'!C65:Y65</xm:f>
              <xm:sqref>Z65</xm:sqref>
            </x14:sparkline>
            <x14:sparkline>
              <xm:f>'C.DCPS enrollment projections'!C66:Y66</xm:f>
              <xm:sqref>Z66</xm:sqref>
            </x14:sparkline>
            <x14:sparkline>
              <xm:f>'C.DCPS enrollment projections'!C67:Y67</xm:f>
              <xm:sqref>Z67</xm:sqref>
            </x14:sparkline>
            <x14:sparkline>
              <xm:f>'C.DCPS enrollment projections'!C68:Y68</xm:f>
              <xm:sqref>Z68</xm:sqref>
            </x14:sparkline>
            <x14:sparkline>
              <xm:f>'C.DCPS enrollment projections'!C69:Y69</xm:f>
              <xm:sqref>Z69</xm:sqref>
            </x14:sparkline>
            <x14:sparkline>
              <xm:f>'C.DCPS enrollment projections'!C70:Y70</xm:f>
              <xm:sqref>Z70</xm:sqref>
            </x14:sparkline>
            <x14:sparkline>
              <xm:f>'C.DCPS enrollment projections'!C71:Y71</xm:f>
              <xm:sqref>Z71</xm:sqref>
            </x14:sparkline>
            <x14:sparkline>
              <xm:f>'C.DCPS enrollment projections'!C72:Y72</xm:f>
              <xm:sqref>Z72</xm:sqref>
            </x14:sparkline>
            <x14:sparkline>
              <xm:f>'C.DCPS enrollment projections'!C73:Y73</xm:f>
              <xm:sqref>Z73</xm:sqref>
            </x14:sparkline>
            <x14:sparkline>
              <xm:f>'C.DCPS enrollment projections'!C74:Y74</xm:f>
              <xm:sqref>Z74</xm:sqref>
            </x14:sparkline>
            <x14:sparkline>
              <xm:f>'C.DCPS enrollment projections'!C75:Y75</xm:f>
              <xm:sqref>Z75</xm:sqref>
            </x14:sparkline>
            <x14:sparkline>
              <xm:f>'C.DCPS enrollment projections'!C76:Y76</xm:f>
              <xm:sqref>Z76</xm:sqref>
            </x14:sparkline>
            <x14:sparkline>
              <xm:f>'C.DCPS enrollment projections'!C77:Y77</xm:f>
              <xm:sqref>Z77</xm:sqref>
            </x14:sparkline>
            <x14:sparkline>
              <xm:f>'C.DCPS enrollment projections'!C78:Y78</xm:f>
              <xm:sqref>Z78</xm:sqref>
            </x14:sparkline>
            <x14:sparkline>
              <xm:f>'C.DCPS enrollment projections'!C79:Y79</xm:f>
              <xm:sqref>Z79</xm:sqref>
            </x14:sparkline>
            <x14:sparkline>
              <xm:f>'C.DCPS enrollment projections'!C80:Y80</xm:f>
              <xm:sqref>Z80</xm:sqref>
            </x14:sparkline>
            <x14:sparkline>
              <xm:f>'C.DCPS enrollment projections'!C81:Y81</xm:f>
              <xm:sqref>Z81</xm:sqref>
            </x14:sparkline>
            <x14:sparkline>
              <xm:f>'C.DCPS enrollment projections'!C82:Y82</xm:f>
              <xm:sqref>Z82</xm:sqref>
            </x14:sparkline>
            <x14:sparkline>
              <xm:f>'C.DCPS enrollment projections'!C83:Y83</xm:f>
              <xm:sqref>Z83</xm:sqref>
            </x14:sparkline>
            <x14:sparkline>
              <xm:f>'C.DCPS enrollment projections'!C84:Y84</xm:f>
              <xm:sqref>Z84</xm:sqref>
            </x14:sparkline>
            <x14:sparkline>
              <xm:f>'C.DCPS enrollment projections'!C85:Y85</xm:f>
              <xm:sqref>Z85</xm:sqref>
            </x14:sparkline>
            <x14:sparkline>
              <xm:f>'C.DCPS enrollment projections'!C86:Y86</xm:f>
              <xm:sqref>Z86</xm:sqref>
            </x14:sparkline>
            <x14:sparkline>
              <xm:f>'C.DCPS enrollment projections'!C87:Y87</xm:f>
              <xm:sqref>Z87</xm:sqref>
            </x14:sparkline>
            <x14:sparkline>
              <xm:f>'C.DCPS enrollment projections'!C88:Y88</xm:f>
              <xm:sqref>Z88</xm:sqref>
            </x14:sparkline>
            <x14:sparkline>
              <xm:f>'C.DCPS enrollment projections'!C89:Y89</xm:f>
              <xm:sqref>Z89</xm:sqref>
            </x14:sparkline>
            <x14:sparkline>
              <xm:f>'C.DCPS enrollment projections'!C90:Y90</xm:f>
              <xm:sqref>Z90</xm:sqref>
            </x14:sparkline>
            <x14:sparkline>
              <xm:f>'C.DCPS enrollment projections'!C91:Y91</xm:f>
              <xm:sqref>Z91</xm:sqref>
            </x14:sparkline>
            <x14:sparkline>
              <xm:f>'C.DCPS enrollment projections'!C92:Y92</xm:f>
              <xm:sqref>Z92</xm:sqref>
            </x14:sparkline>
            <x14:sparkline>
              <xm:f>'C.DCPS enrollment projections'!C93:Y93</xm:f>
              <xm:sqref>Z93</xm:sqref>
            </x14:sparkline>
            <x14:sparkline>
              <xm:f>'C.DCPS enrollment projections'!C94:Y94</xm:f>
              <xm:sqref>Z94</xm:sqref>
            </x14:sparkline>
            <x14:sparkline>
              <xm:f>'C.DCPS enrollment projections'!C95:Y95</xm:f>
              <xm:sqref>Z95</xm:sqref>
            </x14:sparkline>
            <x14:sparkline>
              <xm:f>'C.DCPS enrollment projections'!C96:Y96</xm:f>
              <xm:sqref>Z96</xm:sqref>
            </x14:sparkline>
            <x14:sparkline>
              <xm:f>'C.DCPS enrollment projections'!C97:Y97</xm:f>
              <xm:sqref>Z97</xm:sqref>
            </x14:sparkline>
            <x14:sparkline>
              <xm:f>'C.DCPS enrollment projections'!C98:Y98</xm:f>
              <xm:sqref>Z98</xm:sqref>
            </x14:sparkline>
            <x14:sparkline>
              <xm:f>'C.DCPS enrollment projections'!C99:Y99</xm:f>
              <xm:sqref>Z99</xm:sqref>
            </x14:sparkline>
            <x14:sparkline>
              <xm:f>'C.DCPS enrollment projections'!C100:Y100</xm:f>
              <xm:sqref>Z100</xm:sqref>
            </x14:sparkline>
            <x14:sparkline>
              <xm:f>'C.DCPS enrollment projections'!C101:Y101</xm:f>
              <xm:sqref>Z101</xm:sqref>
            </x14:sparkline>
            <x14:sparkline>
              <xm:f>'C.DCPS enrollment projections'!C102:Y102</xm:f>
              <xm:sqref>Z102</xm:sqref>
            </x14:sparkline>
            <x14:sparkline>
              <xm:f>'C.DCPS enrollment projections'!C103:Y103</xm:f>
              <xm:sqref>Z103</xm:sqref>
            </x14:sparkline>
            <x14:sparkline>
              <xm:f>'C.DCPS enrollment projections'!C104:Y104</xm:f>
              <xm:sqref>Z104</xm:sqref>
            </x14:sparkline>
            <x14:sparkline>
              <xm:f>'C.DCPS enrollment projections'!C105:Y105</xm:f>
              <xm:sqref>Z105</xm:sqref>
            </x14:sparkline>
            <x14:sparkline>
              <xm:f>'C.DCPS enrollment projections'!C106:Y106</xm:f>
              <xm:sqref>Z106</xm:sqref>
            </x14:sparkline>
            <x14:sparkline>
              <xm:f>'C.DCPS enrollment projections'!C107:Y107</xm:f>
              <xm:sqref>Z107</xm:sqref>
            </x14:sparkline>
            <x14:sparkline>
              <xm:f>'C.DCPS enrollment projections'!C108:Y108</xm:f>
              <xm:sqref>Z108</xm:sqref>
            </x14:sparkline>
            <x14:sparkline>
              <xm:f>'C.DCPS enrollment projections'!C109:Y109</xm:f>
              <xm:sqref>Z109</xm:sqref>
            </x14:sparkline>
            <x14:sparkline>
              <xm:f>'C.DCPS enrollment projections'!C110:Y110</xm:f>
              <xm:sqref>Z110</xm:sqref>
            </x14:sparkline>
            <x14:sparkline>
              <xm:f>'C.DCPS enrollment projections'!C111:Y111</xm:f>
              <xm:sqref>Z111</xm:sqref>
            </x14:sparkline>
            <x14:sparkline>
              <xm:f>'C.DCPS enrollment projections'!C112:Y112</xm:f>
              <xm:sqref>Z112</xm:sqref>
            </x14:sparkline>
            <x14:sparkline>
              <xm:f>'C.DCPS enrollment projections'!C113:Y113</xm:f>
              <xm:sqref>Z113</xm:sqref>
            </x14:sparkline>
            <x14:sparkline>
              <xm:f>'C.DCPS enrollment projections'!C114:Y114</xm:f>
              <xm:sqref>Z114</xm:sqref>
            </x14:sparkline>
            <x14:sparkline>
              <xm:f>'C.DCPS enrollment projections'!C115:Y115</xm:f>
              <xm:sqref>Z115</xm:sqref>
            </x14:sparkline>
            <x14:sparkline>
              <xm:f>'C.DCPS enrollment projections'!C116:Y116</xm:f>
              <xm:sqref>Z116</xm:sqref>
            </x14:sparkline>
            <x14:sparkline>
              <xm:f>'C.DCPS enrollment projections'!C117:Y117</xm:f>
              <xm:sqref>Z117</xm:sqref>
            </x14:sparkline>
            <x14:sparkline>
              <xm:f>'C.DCPS enrollment projections'!C118:Y118</xm:f>
              <xm:sqref>Z118</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6F12-DCA6-4826-86E3-80321B96388C}">
  <dimension ref="A1:G38"/>
  <sheetViews>
    <sheetView zoomScale="80" zoomScaleNormal="80" workbookViewId="0"/>
  </sheetViews>
  <sheetFormatPr defaultRowHeight="15" x14ac:dyDescent="0.25"/>
  <cols>
    <col min="1" max="1" width="7.28515625" style="9" bestFit="1" customWidth="1"/>
    <col min="2" max="4" width="5.5703125" style="9" bestFit="1" customWidth="1"/>
    <col min="5" max="5" width="14.140625" style="8" bestFit="1" customWidth="1"/>
    <col min="6" max="6" width="17.28515625" bestFit="1" customWidth="1"/>
    <col min="7" max="7" width="15.28515625" bestFit="1" customWidth="1"/>
  </cols>
  <sheetData>
    <row r="1" spans="1:7" x14ac:dyDescent="0.25">
      <c r="B1" s="18" t="s">
        <v>297</v>
      </c>
      <c r="C1" s="19"/>
      <c r="D1" s="19"/>
    </row>
    <row r="2" spans="1:7" ht="30" x14ac:dyDescent="0.25">
      <c r="A2" s="13" t="s">
        <v>298</v>
      </c>
      <c r="B2" s="13" t="s">
        <v>26</v>
      </c>
      <c r="C2" s="13" t="s">
        <v>27</v>
      </c>
      <c r="D2" s="13" t="s">
        <v>299</v>
      </c>
      <c r="E2" s="14" t="s">
        <v>300</v>
      </c>
      <c r="F2" s="14" t="s">
        <v>301</v>
      </c>
      <c r="G2" s="14" t="s">
        <v>302</v>
      </c>
    </row>
    <row r="3" spans="1:7" x14ac:dyDescent="0.25">
      <c r="A3" s="9">
        <v>2000</v>
      </c>
      <c r="B3" s="20">
        <f>A3+3</f>
        <v>2003</v>
      </c>
      <c r="C3" s="20">
        <f>B3+1</f>
        <v>2004</v>
      </c>
      <c r="D3" s="20">
        <f>C3+1</f>
        <v>2005</v>
      </c>
      <c r="E3" s="11">
        <v>7666</v>
      </c>
      <c r="F3" s="17" t="s">
        <v>37</v>
      </c>
      <c r="G3" s="17" t="s">
        <v>37</v>
      </c>
    </row>
    <row r="4" spans="1:7" x14ac:dyDescent="0.25">
      <c r="A4" s="9">
        <v>2001</v>
      </c>
      <c r="B4" s="20">
        <f t="shared" ref="B4:B38" si="0">A4+3</f>
        <v>2004</v>
      </c>
      <c r="C4" s="20">
        <f t="shared" ref="C4:D28" si="1">B4+1</f>
        <v>2005</v>
      </c>
      <c r="D4" s="20">
        <f t="shared" si="1"/>
        <v>2006</v>
      </c>
      <c r="E4" s="11">
        <v>7621</v>
      </c>
      <c r="F4" s="17" t="s">
        <v>37</v>
      </c>
      <c r="G4" s="17" t="s">
        <v>37</v>
      </c>
    </row>
    <row r="5" spans="1:7" x14ac:dyDescent="0.25">
      <c r="A5" s="9">
        <v>2002</v>
      </c>
      <c r="B5" s="20">
        <f t="shared" si="0"/>
        <v>2005</v>
      </c>
      <c r="C5" s="20">
        <f t="shared" si="1"/>
        <v>2006</v>
      </c>
      <c r="D5" s="20">
        <f t="shared" si="1"/>
        <v>2007</v>
      </c>
      <c r="E5" s="11">
        <v>7494</v>
      </c>
      <c r="F5" s="17" t="s">
        <v>37</v>
      </c>
      <c r="G5" s="17" t="s">
        <v>37</v>
      </c>
    </row>
    <row r="6" spans="1:7" x14ac:dyDescent="0.25">
      <c r="A6" s="9">
        <v>2003</v>
      </c>
      <c r="B6" s="20">
        <f t="shared" si="0"/>
        <v>2006</v>
      </c>
      <c r="C6" s="20">
        <f t="shared" si="1"/>
        <v>2007</v>
      </c>
      <c r="D6" s="20">
        <f t="shared" si="1"/>
        <v>2008</v>
      </c>
      <c r="E6" s="11">
        <v>7616</v>
      </c>
      <c r="F6" s="17" t="s">
        <v>37</v>
      </c>
      <c r="G6" s="17" t="s">
        <v>37</v>
      </c>
    </row>
    <row r="7" spans="1:7" x14ac:dyDescent="0.25">
      <c r="A7" s="9">
        <v>2004</v>
      </c>
      <c r="B7" s="20">
        <f t="shared" si="0"/>
        <v>2007</v>
      </c>
      <c r="C7" s="20">
        <f t="shared" si="1"/>
        <v>2008</v>
      </c>
      <c r="D7" s="20">
        <f t="shared" si="1"/>
        <v>2009</v>
      </c>
      <c r="E7" s="11">
        <v>7937</v>
      </c>
      <c r="F7" s="17" t="s">
        <v>37</v>
      </c>
      <c r="G7" s="17" t="s">
        <v>37</v>
      </c>
    </row>
    <row r="8" spans="1:7" x14ac:dyDescent="0.25">
      <c r="A8" s="9">
        <v>2005</v>
      </c>
      <c r="B8" s="20">
        <f t="shared" si="0"/>
        <v>2008</v>
      </c>
      <c r="C8" s="20">
        <f t="shared" si="1"/>
        <v>2009</v>
      </c>
      <c r="D8" s="20">
        <f t="shared" si="1"/>
        <v>2010</v>
      </c>
      <c r="E8" s="11">
        <v>7940</v>
      </c>
      <c r="F8" s="17" t="s">
        <v>37</v>
      </c>
      <c r="G8" s="17" t="s">
        <v>37</v>
      </c>
    </row>
    <row r="9" spans="1:7" x14ac:dyDescent="0.25">
      <c r="A9" s="9">
        <v>2006</v>
      </c>
      <c r="B9" s="20">
        <f t="shared" si="0"/>
        <v>2009</v>
      </c>
      <c r="C9" s="20">
        <f t="shared" si="1"/>
        <v>2010</v>
      </c>
      <c r="D9" s="20">
        <f t="shared" si="1"/>
        <v>2011</v>
      </c>
      <c r="E9" s="11">
        <v>8522</v>
      </c>
      <c r="F9" s="17" t="s">
        <v>37</v>
      </c>
      <c r="G9" s="17" t="s">
        <v>37</v>
      </c>
    </row>
    <row r="10" spans="1:7" x14ac:dyDescent="0.25">
      <c r="A10" s="9">
        <v>2007</v>
      </c>
      <c r="B10" s="20">
        <f t="shared" si="0"/>
        <v>2010</v>
      </c>
      <c r="C10" s="20">
        <f t="shared" si="1"/>
        <v>2011</v>
      </c>
      <c r="D10" s="20">
        <f t="shared" si="1"/>
        <v>2012</v>
      </c>
      <c r="E10" s="11">
        <v>8870</v>
      </c>
      <c r="F10" s="17" t="s">
        <v>37</v>
      </c>
      <c r="G10" s="17" t="s">
        <v>37</v>
      </c>
    </row>
    <row r="11" spans="1:7" x14ac:dyDescent="0.25">
      <c r="A11" s="9">
        <v>2008</v>
      </c>
      <c r="B11" s="20">
        <f t="shared" si="0"/>
        <v>2011</v>
      </c>
      <c r="C11" s="20">
        <f t="shared" si="1"/>
        <v>2012</v>
      </c>
      <c r="D11" s="9">
        <f t="shared" si="1"/>
        <v>2013</v>
      </c>
      <c r="E11" s="11">
        <v>9134</v>
      </c>
      <c r="F11" s="17" t="s">
        <v>37</v>
      </c>
      <c r="G11" s="17" t="s">
        <v>37</v>
      </c>
    </row>
    <row r="12" spans="1:7" x14ac:dyDescent="0.25">
      <c r="A12" s="9">
        <v>2009</v>
      </c>
      <c r="B12" s="20">
        <f t="shared" si="0"/>
        <v>2012</v>
      </c>
      <c r="C12" s="9">
        <f t="shared" si="1"/>
        <v>2013</v>
      </c>
      <c r="D12" s="9">
        <f t="shared" si="1"/>
        <v>2014</v>
      </c>
      <c r="E12" s="11">
        <v>9008</v>
      </c>
      <c r="F12" s="17" t="s">
        <v>37</v>
      </c>
      <c r="G12" s="17" t="s">
        <v>37</v>
      </c>
    </row>
    <row r="13" spans="1:7" x14ac:dyDescent="0.25">
      <c r="A13" s="9">
        <v>2010</v>
      </c>
      <c r="B13" s="9">
        <f t="shared" si="0"/>
        <v>2013</v>
      </c>
      <c r="C13" s="9">
        <f t="shared" si="1"/>
        <v>2014</v>
      </c>
      <c r="D13" s="9">
        <f t="shared" si="1"/>
        <v>2015</v>
      </c>
      <c r="E13" s="11">
        <v>9156</v>
      </c>
      <c r="F13" s="17" t="s">
        <v>37</v>
      </c>
      <c r="G13" s="17" t="s">
        <v>37</v>
      </c>
    </row>
    <row r="14" spans="1:7" x14ac:dyDescent="0.25">
      <c r="A14" s="9">
        <v>2011</v>
      </c>
      <c r="B14" s="9">
        <f t="shared" si="0"/>
        <v>2014</v>
      </c>
      <c r="C14" s="9">
        <f t="shared" si="1"/>
        <v>2015</v>
      </c>
      <c r="D14" s="9">
        <f t="shared" si="1"/>
        <v>2016</v>
      </c>
      <c r="E14" s="11">
        <v>9289</v>
      </c>
      <c r="F14" s="17" t="s">
        <v>37</v>
      </c>
      <c r="G14" s="17" t="s">
        <v>37</v>
      </c>
    </row>
    <row r="15" spans="1:7" x14ac:dyDescent="0.25">
      <c r="A15" s="9">
        <v>2012</v>
      </c>
      <c r="B15" s="9">
        <f t="shared" si="0"/>
        <v>2015</v>
      </c>
      <c r="C15" s="9">
        <f t="shared" si="1"/>
        <v>2016</v>
      </c>
      <c r="D15" s="9">
        <f t="shared" si="1"/>
        <v>2017</v>
      </c>
      <c r="E15" s="11">
        <v>9370</v>
      </c>
      <c r="F15" s="17" t="s">
        <v>37</v>
      </c>
      <c r="G15" s="17" t="s">
        <v>37</v>
      </c>
    </row>
    <row r="16" spans="1:7" x14ac:dyDescent="0.25">
      <c r="A16" s="9">
        <v>2013</v>
      </c>
      <c r="B16" s="9">
        <f t="shared" si="0"/>
        <v>2016</v>
      </c>
      <c r="C16" s="9">
        <f t="shared" si="1"/>
        <v>2017</v>
      </c>
      <c r="D16" s="9">
        <f t="shared" si="1"/>
        <v>2018</v>
      </c>
      <c r="E16" s="11">
        <v>9264</v>
      </c>
      <c r="F16" s="17" t="s">
        <v>37</v>
      </c>
      <c r="G16" s="17" t="s">
        <v>37</v>
      </c>
    </row>
    <row r="17" spans="1:7" x14ac:dyDescent="0.25">
      <c r="A17" s="9">
        <v>2014</v>
      </c>
      <c r="B17" s="9">
        <f t="shared" si="0"/>
        <v>2017</v>
      </c>
      <c r="C17" s="9">
        <f t="shared" si="1"/>
        <v>2018</v>
      </c>
      <c r="D17" s="9">
        <f t="shared" si="1"/>
        <v>2019</v>
      </c>
      <c r="E17" s="11">
        <v>9514</v>
      </c>
      <c r="F17" s="17" t="s">
        <v>37</v>
      </c>
      <c r="G17" s="17" t="s">
        <v>37</v>
      </c>
    </row>
    <row r="18" spans="1:7" x14ac:dyDescent="0.25">
      <c r="A18" s="9">
        <v>2015</v>
      </c>
      <c r="B18" s="9">
        <f t="shared" si="0"/>
        <v>2018</v>
      </c>
      <c r="C18" s="9">
        <f t="shared" si="1"/>
        <v>2019</v>
      </c>
      <c r="D18" s="9">
        <f t="shared" si="1"/>
        <v>2020</v>
      </c>
      <c r="E18" s="11">
        <v>9571</v>
      </c>
      <c r="F18" s="17" t="s">
        <v>37</v>
      </c>
      <c r="G18" s="17" t="s">
        <v>37</v>
      </c>
    </row>
    <row r="19" spans="1:7" x14ac:dyDescent="0.25">
      <c r="A19" s="9">
        <v>2016</v>
      </c>
      <c r="B19" s="9">
        <f t="shared" si="0"/>
        <v>2019</v>
      </c>
      <c r="C19" s="9">
        <f t="shared" si="1"/>
        <v>2020</v>
      </c>
      <c r="D19" s="9">
        <f t="shared" si="1"/>
        <v>2021</v>
      </c>
      <c r="E19" s="11">
        <v>9854</v>
      </c>
      <c r="F19" s="17" t="s">
        <v>37</v>
      </c>
      <c r="G19" s="17" t="s">
        <v>37</v>
      </c>
    </row>
    <row r="20" spans="1:7" x14ac:dyDescent="0.25">
      <c r="A20" s="9">
        <v>2017</v>
      </c>
      <c r="B20" s="9">
        <f t="shared" si="0"/>
        <v>2020</v>
      </c>
      <c r="C20" s="9">
        <f t="shared" si="1"/>
        <v>2021</v>
      </c>
      <c r="D20" s="9">
        <f t="shared" si="1"/>
        <v>2022</v>
      </c>
      <c r="E20" s="11">
        <v>9559</v>
      </c>
      <c r="F20" s="17" t="s">
        <v>37</v>
      </c>
      <c r="G20" s="17" t="s">
        <v>37</v>
      </c>
    </row>
    <row r="21" spans="1:7" x14ac:dyDescent="0.25">
      <c r="A21" s="9">
        <v>2018</v>
      </c>
      <c r="B21" s="9">
        <f t="shared" si="0"/>
        <v>2021</v>
      </c>
      <c r="C21" s="9">
        <f t="shared" si="1"/>
        <v>2022</v>
      </c>
      <c r="D21" s="9">
        <f t="shared" si="1"/>
        <v>2023</v>
      </c>
      <c r="E21" s="11">
        <v>9212</v>
      </c>
      <c r="F21" s="17" t="s">
        <v>37</v>
      </c>
      <c r="G21" s="17" t="s">
        <v>37</v>
      </c>
    </row>
    <row r="22" spans="1:7" x14ac:dyDescent="0.25">
      <c r="A22" s="9">
        <v>2019</v>
      </c>
      <c r="B22" s="9">
        <f t="shared" si="0"/>
        <v>2022</v>
      </c>
      <c r="C22" s="9">
        <f t="shared" si="1"/>
        <v>2023</v>
      </c>
      <c r="D22" s="9">
        <f t="shared" si="1"/>
        <v>2024</v>
      </c>
      <c r="E22" s="11">
        <v>9070</v>
      </c>
      <c r="F22" s="17" t="s">
        <v>37</v>
      </c>
      <c r="G22" s="17" t="s">
        <v>37</v>
      </c>
    </row>
    <row r="23" spans="1:7" x14ac:dyDescent="0.25">
      <c r="A23" s="9">
        <v>2020</v>
      </c>
      <c r="B23" s="9">
        <f t="shared" si="0"/>
        <v>2023</v>
      </c>
      <c r="C23" s="9">
        <f t="shared" si="1"/>
        <v>2024</v>
      </c>
      <c r="D23" s="20">
        <f t="shared" si="1"/>
        <v>2025</v>
      </c>
      <c r="E23" s="11">
        <v>8869</v>
      </c>
      <c r="F23" s="17">
        <v>8861</v>
      </c>
      <c r="G23" s="17" t="s">
        <v>37</v>
      </c>
    </row>
    <row r="24" spans="1:7" x14ac:dyDescent="0.25">
      <c r="A24" s="9">
        <v>2021</v>
      </c>
      <c r="B24" s="9">
        <f t="shared" si="0"/>
        <v>2024</v>
      </c>
      <c r="C24" s="20">
        <f t="shared" si="1"/>
        <v>2025</v>
      </c>
      <c r="D24" s="20">
        <f t="shared" si="1"/>
        <v>2026</v>
      </c>
      <c r="E24" s="11">
        <v>8658</v>
      </c>
      <c r="F24" s="17" t="s">
        <v>37</v>
      </c>
      <c r="G24" s="17" t="s">
        <v>37</v>
      </c>
    </row>
    <row r="25" spans="1:7" x14ac:dyDescent="0.25">
      <c r="A25" s="9">
        <v>2022</v>
      </c>
      <c r="B25" s="20">
        <f t="shared" si="0"/>
        <v>2025</v>
      </c>
      <c r="C25" s="20">
        <f t="shared" si="1"/>
        <v>2026</v>
      </c>
      <c r="D25" s="20">
        <f t="shared" si="1"/>
        <v>2027</v>
      </c>
      <c r="E25" s="11">
        <v>8077</v>
      </c>
      <c r="F25" s="17" t="s">
        <v>37</v>
      </c>
      <c r="G25" s="17" t="s">
        <v>37</v>
      </c>
    </row>
    <row r="26" spans="1:7" x14ac:dyDescent="0.25">
      <c r="A26" s="9">
        <v>2023</v>
      </c>
      <c r="B26" s="20">
        <f t="shared" si="0"/>
        <v>2026</v>
      </c>
      <c r="C26" s="20">
        <f t="shared" si="1"/>
        <v>2027</v>
      </c>
      <c r="D26" s="20">
        <f t="shared" si="1"/>
        <v>2028</v>
      </c>
      <c r="E26" s="11">
        <v>7898</v>
      </c>
      <c r="F26" s="17" t="s">
        <v>37</v>
      </c>
      <c r="G26" s="17" t="s">
        <v>37</v>
      </c>
    </row>
    <row r="27" spans="1:7" x14ac:dyDescent="0.25">
      <c r="A27" s="9">
        <v>2024</v>
      </c>
      <c r="B27" s="20">
        <f t="shared" si="0"/>
        <v>2027</v>
      </c>
      <c r="C27" s="20">
        <f t="shared" si="1"/>
        <v>2028</v>
      </c>
      <c r="D27" s="20">
        <f t="shared" si="1"/>
        <v>2029</v>
      </c>
      <c r="E27" s="17" t="s">
        <v>37</v>
      </c>
      <c r="F27" s="17" t="s">
        <v>37</v>
      </c>
      <c r="G27" s="17">
        <v>7880.7948353124902</v>
      </c>
    </row>
    <row r="28" spans="1:7" x14ac:dyDescent="0.25">
      <c r="A28" s="9">
        <v>2025</v>
      </c>
      <c r="B28" s="20">
        <f t="shared" si="0"/>
        <v>2028</v>
      </c>
      <c r="C28" s="20">
        <f t="shared" si="1"/>
        <v>2029</v>
      </c>
      <c r="D28" s="20">
        <f t="shared" si="1"/>
        <v>2030</v>
      </c>
      <c r="E28" s="17" t="s">
        <v>37</v>
      </c>
      <c r="F28" s="11">
        <v>7948</v>
      </c>
      <c r="G28" s="17">
        <v>7841.6396864546296</v>
      </c>
    </row>
    <row r="29" spans="1:7" x14ac:dyDescent="0.25">
      <c r="A29" s="9">
        <v>2026</v>
      </c>
      <c r="B29" s="20">
        <f t="shared" si="0"/>
        <v>2029</v>
      </c>
      <c r="C29" s="20">
        <f t="shared" ref="C29:D38" si="2">B29+1</f>
        <v>2030</v>
      </c>
      <c r="D29" s="20">
        <f t="shared" si="2"/>
        <v>2031</v>
      </c>
      <c r="E29" s="17" t="s">
        <v>37</v>
      </c>
      <c r="F29" s="17" t="s">
        <v>37</v>
      </c>
      <c r="G29" s="17">
        <v>7859.5267672170903</v>
      </c>
    </row>
    <row r="30" spans="1:7" x14ac:dyDescent="0.25">
      <c r="A30" s="9">
        <v>2027</v>
      </c>
      <c r="B30" s="20">
        <f t="shared" si="0"/>
        <v>2030</v>
      </c>
      <c r="C30" s="20">
        <f t="shared" si="2"/>
        <v>2031</v>
      </c>
      <c r="D30" s="20">
        <f t="shared" si="2"/>
        <v>2032</v>
      </c>
      <c r="E30" s="17" t="s">
        <v>37</v>
      </c>
      <c r="F30" s="17" t="s">
        <v>37</v>
      </c>
      <c r="G30" s="17">
        <v>7919.2619221188597</v>
      </c>
    </row>
    <row r="31" spans="1:7" x14ac:dyDescent="0.25">
      <c r="A31" s="9">
        <v>2028</v>
      </c>
      <c r="B31" s="20">
        <f t="shared" si="0"/>
        <v>2031</v>
      </c>
      <c r="C31" s="20">
        <f t="shared" si="2"/>
        <v>2032</v>
      </c>
      <c r="D31" s="20">
        <f t="shared" si="2"/>
        <v>2033</v>
      </c>
      <c r="E31" s="17" t="s">
        <v>37</v>
      </c>
      <c r="F31" s="17" t="s">
        <v>37</v>
      </c>
      <c r="G31" s="17">
        <v>8005.6509956788996</v>
      </c>
    </row>
    <row r="32" spans="1:7" x14ac:dyDescent="0.25">
      <c r="A32" s="9">
        <v>2029</v>
      </c>
      <c r="B32" s="20">
        <f t="shared" si="0"/>
        <v>2032</v>
      </c>
      <c r="C32" s="20">
        <f t="shared" si="2"/>
        <v>2033</v>
      </c>
      <c r="D32" s="20">
        <f t="shared" si="2"/>
        <v>2034</v>
      </c>
      <c r="E32" s="17" t="s">
        <v>37</v>
      </c>
      <c r="F32" s="17" t="s">
        <v>37</v>
      </c>
      <c r="G32" s="17">
        <v>8103.4998324161797</v>
      </c>
    </row>
    <row r="33" spans="1:7" x14ac:dyDescent="0.25">
      <c r="A33" s="9">
        <v>2030</v>
      </c>
      <c r="B33" s="20">
        <f t="shared" si="0"/>
        <v>2033</v>
      </c>
      <c r="C33" s="20">
        <f t="shared" si="2"/>
        <v>2034</v>
      </c>
      <c r="D33" s="20">
        <f t="shared" si="2"/>
        <v>2035</v>
      </c>
      <c r="E33" s="17" t="s">
        <v>37</v>
      </c>
      <c r="F33" s="11">
        <v>8172</v>
      </c>
      <c r="G33" s="17">
        <v>8197.6142768496902</v>
      </c>
    </row>
    <row r="34" spans="1:7" x14ac:dyDescent="0.25">
      <c r="A34" s="9">
        <v>2031</v>
      </c>
      <c r="B34" s="20">
        <f t="shared" si="0"/>
        <v>2034</v>
      </c>
      <c r="C34" s="20">
        <f t="shared" si="2"/>
        <v>2035</v>
      </c>
      <c r="D34" s="20">
        <f t="shared" si="2"/>
        <v>2036</v>
      </c>
      <c r="E34" s="17" t="s">
        <v>37</v>
      </c>
      <c r="F34" s="17" t="s">
        <v>37</v>
      </c>
      <c r="G34" s="17">
        <v>8272.80017349839</v>
      </c>
    </row>
    <row r="35" spans="1:7" x14ac:dyDescent="0.25">
      <c r="A35" s="9">
        <v>2032</v>
      </c>
      <c r="B35" s="20">
        <f t="shared" si="0"/>
        <v>2035</v>
      </c>
      <c r="C35" s="20">
        <f t="shared" si="2"/>
        <v>2036</v>
      </c>
      <c r="D35" s="20">
        <f t="shared" si="2"/>
        <v>2037</v>
      </c>
      <c r="E35" s="17" t="s">
        <v>37</v>
      </c>
      <c r="F35" s="17" t="s">
        <v>37</v>
      </c>
      <c r="G35" s="11">
        <v>8313.8633668812708</v>
      </c>
    </row>
    <row r="36" spans="1:7" x14ac:dyDescent="0.25">
      <c r="A36" s="9">
        <v>2033</v>
      </c>
      <c r="B36" s="20">
        <f t="shared" si="0"/>
        <v>2036</v>
      </c>
      <c r="C36" s="20">
        <f t="shared" si="2"/>
        <v>2037</v>
      </c>
      <c r="D36" s="20">
        <f t="shared" si="2"/>
        <v>2038</v>
      </c>
      <c r="E36" s="17" t="s">
        <v>37</v>
      </c>
      <c r="F36" s="17" t="s">
        <v>37</v>
      </c>
      <c r="G36" s="17">
        <v>8305.60970151728</v>
      </c>
    </row>
    <row r="37" spans="1:7" x14ac:dyDescent="0.25">
      <c r="A37" s="9">
        <v>2034</v>
      </c>
      <c r="B37" s="20">
        <f t="shared" si="0"/>
        <v>2037</v>
      </c>
      <c r="C37" s="20">
        <f t="shared" si="2"/>
        <v>2038</v>
      </c>
      <c r="D37" s="20">
        <f t="shared" si="2"/>
        <v>2039</v>
      </c>
      <c r="E37" s="17" t="s">
        <v>37</v>
      </c>
      <c r="F37" s="17" t="s">
        <v>37</v>
      </c>
      <c r="G37" s="17">
        <v>8232.8450219254191</v>
      </c>
    </row>
    <row r="38" spans="1:7" x14ac:dyDescent="0.25">
      <c r="A38" s="9">
        <v>2035</v>
      </c>
      <c r="B38" s="20">
        <f t="shared" si="0"/>
        <v>2038</v>
      </c>
      <c r="C38" s="20">
        <f t="shared" si="2"/>
        <v>2039</v>
      </c>
      <c r="D38" s="20">
        <f t="shared" si="2"/>
        <v>2040</v>
      </c>
      <c r="E38" s="17" t="s">
        <v>37</v>
      </c>
      <c r="F38" s="11">
        <v>8085</v>
      </c>
      <c r="G38" s="17">
        <v>8080.3751726246501</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B75FA5A5C0B74A88F15E2479A62888" ma:contentTypeVersion="16" ma:contentTypeDescription="Create a new document." ma:contentTypeScope="" ma:versionID="5f18ecc9c96410b23d64853297d3446e">
  <xsd:schema xmlns:xsd="http://www.w3.org/2001/XMLSchema" xmlns:xs="http://www.w3.org/2001/XMLSchema" xmlns:p="http://schemas.microsoft.com/office/2006/metadata/properties" xmlns:ns2="a6967919-e271-4631-a255-de9a658a43bc" xmlns:ns3="e1012262-9e2a-4fe8-a99d-13c79fbf56b8" targetNamespace="http://schemas.microsoft.com/office/2006/metadata/properties" ma:root="true" ma:fieldsID="cc93d50b299487dbb6e822fdc1f0a68d" ns2:_="" ns3:_="">
    <xsd:import namespace="a6967919-e271-4631-a255-de9a658a43bc"/>
    <xsd:import namespace="e1012262-9e2a-4fe8-a99d-13c79fbf56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967919-e271-4631-a255-de9a658a4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549e45-1cf5-44e0-acae-db85769a369a"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012262-9e2a-4fe8-a99d-13c79fbf56b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13920f-d823-4eed-9bcd-0e80d71bcfd3}" ma:internalName="TaxCatchAll" ma:showField="CatchAllData" ma:web="e1012262-9e2a-4fe8-a99d-13c79fbf56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1012262-9e2a-4fe8-a99d-13c79fbf56b8" xsi:nil="true"/>
    <lcf76f155ced4ddcb4097134ff3c332f xmlns="a6967919-e271-4631-a255-de9a658a43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75B9C-355C-41CF-8B74-D7C3E4D056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967919-e271-4631-a255-de9a658a43bc"/>
    <ds:schemaRef ds:uri="e1012262-9e2a-4fe8-a99d-13c79fbf56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5E83C1-BD90-4506-8305-543991A69410}">
  <ds:schemaRefs>
    <ds:schemaRef ds:uri="http://schemas.microsoft.com/sharepoint/v3/contenttype/forms"/>
  </ds:schemaRefs>
</ds:datastoreItem>
</file>

<file path=customXml/itemProps3.xml><?xml version="1.0" encoding="utf-8"?>
<ds:datastoreItem xmlns:ds="http://schemas.openxmlformats.org/officeDocument/2006/customXml" ds:itemID="{7C45FDF8-A18D-4F5B-B6AF-F99DBAD50CD8}">
  <ds:schemaRefs>
    <ds:schemaRef ds:uri="http://schemas.openxmlformats.org/package/2006/metadata/core-properties"/>
    <ds:schemaRef ds:uri="e1012262-9e2a-4fe8-a99d-13c79fbf56b8"/>
    <ds:schemaRef ds:uri="http://schemas.microsoft.com/office/infopath/2007/PartnerControls"/>
    <ds:schemaRef ds:uri="http://purl.org/dc/terms/"/>
    <ds:schemaRef ds:uri="http://schemas.microsoft.com/office/2006/documentManagement/types"/>
    <ds:schemaRef ds:uri="http://www.w3.org/XML/1998/namespace"/>
    <ds:schemaRef ds:uri="http://schemas.microsoft.com/office/2006/metadata/properties"/>
    <ds:schemaRef ds:uri="a6967919-e271-4631-a255-de9a658a43b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Appendix 2. Contents</vt:lpstr>
      <vt:lpstr>A.Methodology Overview</vt:lpstr>
      <vt:lpstr>B.Aggregate projections</vt:lpstr>
      <vt:lpstr>C.DCPS enrollment projections</vt:lpstr>
      <vt:lpstr>D.Births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Lawless, Rory (EOM)</dc:creator>
  <cp:keywords/>
  <dc:description/>
  <cp:lastModifiedBy>Lawless, Rory (EOM)</cp:lastModifiedBy>
  <cp:revision/>
  <cp:lastPrinted>2025-07-23T21:12:36Z</cp:lastPrinted>
  <dcterms:created xsi:type="dcterms:W3CDTF">2025-07-17T14:48:50Z</dcterms:created>
  <dcterms:modified xsi:type="dcterms:W3CDTF">2025-09-18T14:45:44Z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0x01010086B75FA5A5C0B74A88F15E2479A62888</vt:lpwstr>
  </property>
  <property fmtid="{D5CDD505-2E9C-101B-9397-08002B2CF9AE}" pid="3" name="MediaServiceImageTags">
    <vt:lpwstr/>
  </property>
</Properties>
</file>